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46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8" i="1" l="1"/>
  <c r="F100" i="1"/>
  <c r="F52" i="1" l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51" i="1"/>
  <c r="F44" i="1"/>
  <c r="F45" i="1"/>
  <c r="F43" i="1"/>
  <c r="F40" i="1"/>
  <c r="F41" i="1" s="1"/>
  <c r="F37" i="1"/>
  <c r="F36" i="1"/>
  <c r="F33" i="1"/>
  <c r="F32" i="1"/>
  <c r="F29" i="1"/>
  <c r="F30" i="1" s="1"/>
  <c r="F26" i="1"/>
  <c r="F27" i="1" s="1"/>
  <c r="F23" i="1"/>
  <c r="F22" i="1"/>
  <c r="F19" i="1"/>
  <c r="F18" i="1"/>
  <c r="F15" i="1"/>
  <c r="F14" i="1"/>
  <c r="F10" i="1"/>
  <c r="F11" i="1"/>
  <c r="F9" i="1"/>
  <c r="F46" i="1" l="1"/>
  <c r="F12" i="1"/>
  <c r="F24" i="1"/>
  <c r="F34" i="1"/>
  <c r="F101" i="1"/>
  <c r="E108" i="1" s="1"/>
  <c r="F20" i="1"/>
  <c r="F16" i="1"/>
  <c r="F38" i="1"/>
  <c r="F47" i="1" l="1"/>
  <c r="E107" i="1" s="1"/>
  <c r="E109" i="1"/>
</calcChain>
</file>

<file path=xl/sharedStrings.xml><?xml version="1.0" encoding="utf-8"?>
<sst xmlns="http://schemas.openxmlformats.org/spreadsheetml/2006/main" count="192" uniqueCount="111">
  <si>
    <t>PONUDBENI PREDRAČUN ŠT. ____________________________ z dne _______________________ za javno naročilo št. SNAGA-19/18 - Vzdrževanje in servisiranje ter dobava nadomestnih delov merilne opreme Hach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</si>
  <si>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ahoma"/>
        <family val="2"/>
        <charset val="238"/>
      </rPr>
      <t>STORITVE</t>
    </r>
  </si>
  <si>
    <t>Enota mere</t>
  </si>
  <si>
    <t>Ponudbena cena EUR brez DDV</t>
  </si>
  <si>
    <t>a)</t>
  </si>
  <si>
    <t>Servisiranje analizatorja AMTAX:</t>
  </si>
  <si>
    <t>na 6 mesecev</t>
  </si>
  <si>
    <t>kos</t>
  </si>
  <si>
    <t>na 12 mesecev (vključno s 6 mesečnim servisom)</t>
  </si>
  <si>
    <t>na 24 mesecev (vključno s 6 in 12 mesečnim servisom)</t>
  </si>
  <si>
    <r>
      <t xml:space="preserve">SKUPAJ </t>
    </r>
    <r>
      <rPr>
        <sz val="10"/>
        <color theme="1"/>
        <rFont val="Tahoma"/>
        <family val="2"/>
        <charset val="238"/>
      </rPr>
      <t>(a)</t>
    </r>
  </si>
  <si>
    <t>b)</t>
  </si>
  <si>
    <t>Servisiranje sonde NITRATAX:</t>
  </si>
  <si>
    <t xml:space="preserve">na 6 mesecev </t>
  </si>
  <si>
    <r>
      <t xml:space="preserve">SKUPAJ </t>
    </r>
    <r>
      <rPr>
        <sz val="10"/>
        <color theme="1"/>
        <rFont val="Tahoma"/>
        <family val="2"/>
        <charset val="238"/>
      </rPr>
      <t>(b)</t>
    </r>
  </si>
  <si>
    <t>c)</t>
  </si>
  <si>
    <t>Servisiranje sonde KPK UVAS Plus sc:</t>
  </si>
  <si>
    <r>
      <t xml:space="preserve">SKUPAJ </t>
    </r>
    <r>
      <rPr>
        <sz val="10"/>
        <color theme="1"/>
        <rFont val="Tahoma"/>
        <family val="2"/>
        <charset val="238"/>
      </rPr>
      <t>(c)</t>
    </r>
  </si>
  <si>
    <t>d)</t>
  </si>
  <si>
    <t>Servisiranje kisikove sonde LDO:</t>
  </si>
  <si>
    <r>
      <t>SKUPAJ</t>
    </r>
    <r>
      <rPr>
        <sz val="10"/>
        <color theme="1"/>
        <rFont val="Tahoma"/>
        <family val="2"/>
        <charset val="238"/>
      </rPr>
      <t xml:space="preserve"> (d)</t>
    </r>
  </si>
  <si>
    <t>e)</t>
  </si>
  <si>
    <t>Servisiranje in vzdrževanje pH sonde:</t>
  </si>
  <si>
    <t>na 12 mesecev</t>
  </si>
  <si>
    <r>
      <t>SKUPAJ</t>
    </r>
    <r>
      <rPr>
        <sz val="10"/>
        <color theme="1"/>
        <rFont val="Tahoma"/>
        <family val="2"/>
        <charset val="238"/>
      </rPr>
      <t xml:space="preserve"> (e)</t>
    </r>
  </si>
  <si>
    <t>f)</t>
  </si>
  <si>
    <t>Servisiranje in vzdrževanje sonde za prevodnost:</t>
  </si>
  <si>
    <r>
      <t>SKUPAJ</t>
    </r>
    <r>
      <rPr>
        <sz val="10"/>
        <color theme="1"/>
        <rFont val="Tahoma"/>
        <family val="2"/>
        <charset val="238"/>
      </rPr>
      <t xml:space="preserve"> (f)</t>
    </r>
  </si>
  <si>
    <t>g)</t>
  </si>
  <si>
    <t>Kalibracija in servisiranje spektrofotometra Hach DR 2800:</t>
  </si>
  <si>
    <t xml:space="preserve">na 12 mesecev </t>
  </si>
  <si>
    <t>na 24 mesecev (vključno z 12 mesečnim servisom)</t>
  </si>
  <si>
    <r>
      <t>SKUPAJ</t>
    </r>
    <r>
      <rPr>
        <sz val="10"/>
        <color theme="1"/>
        <rFont val="Tahoma"/>
        <family val="2"/>
        <charset val="238"/>
      </rPr>
      <t xml:space="preserve"> (g)</t>
    </r>
  </si>
  <si>
    <t>h)</t>
  </si>
  <si>
    <t>Kalibracija in servisiranje spektrofotometra Hach DR 3800:</t>
  </si>
  <si>
    <r>
      <t>SKUPAJ</t>
    </r>
    <r>
      <rPr>
        <sz val="10"/>
        <color theme="1"/>
        <rFont val="Tahoma"/>
        <family val="2"/>
        <charset val="238"/>
      </rPr>
      <t xml:space="preserve"> (h)</t>
    </r>
  </si>
  <si>
    <t>i)</t>
  </si>
  <si>
    <t>Kalibracija in servisiranje termoreaktorja HT 200S:</t>
  </si>
  <si>
    <t>na 24 mesecev</t>
  </si>
  <si>
    <r>
      <t xml:space="preserve">SKUPAJ </t>
    </r>
    <r>
      <rPr>
        <sz val="10"/>
        <color theme="1"/>
        <rFont val="Tahoma"/>
        <family val="2"/>
        <charset val="238"/>
      </rPr>
      <t>(i)</t>
    </r>
  </si>
  <si>
    <t>j)</t>
  </si>
  <si>
    <t>Skupna ponudbena cena EUR brez DDV (a – j)</t>
  </si>
  <si>
    <t>2. BLAGO: Dobava nadomestnih delov in kivetnih testov:</t>
  </si>
  <si>
    <t>Set filtrov za Amtax sc; LZY154</t>
  </si>
  <si>
    <t>Glava batne črpalke s cilindrom; LZY181</t>
  </si>
  <si>
    <t>Ventil reagenčne črpalke za Amtax sc; LZY832</t>
  </si>
  <si>
    <t>Set tesnil za UVASplus/NITRATAXplus; LZX426</t>
  </si>
  <si>
    <t>Vrečka z izsuševalcem; LZX302</t>
  </si>
  <si>
    <t>Set brisalcev (2mm) za UVAS/NITRATAX; LZX012</t>
  </si>
  <si>
    <t>pH sonda; DPD1P1.99</t>
  </si>
  <si>
    <t>pH sonda; DPD2P1.99</t>
  </si>
  <si>
    <t>pH sonda; LXV426.99.10001</t>
  </si>
  <si>
    <t>Steklena elektroda za pH sondo LXV426.99.10001; LZX889</t>
  </si>
  <si>
    <t>pH sonda: model 8350,5</t>
  </si>
  <si>
    <t>Analogno/digitalni pretvornik AD1200 sc Gateway; LZY328</t>
  </si>
  <si>
    <t>Reagent AMTAX sc (2,5L); BCF1009</t>
  </si>
  <si>
    <t>CAL1; Standard 1 mg/L; BCF1010</t>
  </si>
  <si>
    <t>CAL2; Standard 10 mg/L; BCF1011</t>
  </si>
  <si>
    <t>CAL1; Standard 50 mg/L; BCF1012</t>
  </si>
  <si>
    <t>CAL2; Standard 500 mg/L; BCF1013</t>
  </si>
  <si>
    <t>Čistilna raztopina za AMTAX sc (250 mL); LCW867</t>
  </si>
  <si>
    <t>Set membran in elektrolit za AMTAX sc; LCW868</t>
  </si>
  <si>
    <t>Elektroda za AMTAX sc; LZY070</t>
  </si>
  <si>
    <t>Standardna raztopina 50mg/L; LCW825</t>
  </si>
  <si>
    <t>pH pufer v vrečkah; 2769920</t>
  </si>
  <si>
    <t>Rezervna žarnica, 6V 10W za DR2800/DR3800</t>
  </si>
  <si>
    <r>
      <t>LCK302 Kivetni testi za NH</t>
    </r>
    <r>
      <rPr>
        <vertAlign val="sub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-N (47-130 mg/L)</t>
    </r>
  </si>
  <si>
    <r>
      <t>LCK303 Kivetni testi za NH</t>
    </r>
    <r>
      <rPr>
        <vertAlign val="sub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-N (2,0-47 mg/L)</t>
    </r>
  </si>
  <si>
    <t>LCK307 Kivetni testi za določanje bora (0,05-2,5 mg/L)</t>
  </si>
  <si>
    <t>LCK314 Kivetni testi za KPK (15-150 mg/L)</t>
  </si>
  <si>
    <t>LCK614 Kivetni testi za KPK (50-300 mg/L)</t>
  </si>
  <si>
    <t>LCK514 Kivetni testi za KPK (100-2000 mg/L)</t>
  </si>
  <si>
    <t>LCK238 Kivetni testi za total. N ( 5-40 mg/L)</t>
  </si>
  <si>
    <t>LCK338 Kivetni testi za total. N ( 20-100 mg/L)</t>
  </si>
  <si>
    <t>LCK340 Kivetni testi za nitrat (5-35 mg/L)</t>
  </si>
  <si>
    <t>LCK341 Kivetni testi za nitrit (0,015-06 mg/L)</t>
  </si>
  <si>
    <t>LCK342 Kivetni test za nitrit (0,6-6,0 mg/L)</t>
  </si>
  <si>
    <r>
      <t>LCK349 Kivetni test za PO</t>
    </r>
    <r>
      <rPr>
        <vertAlign val="sub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-P (0,05-1,5 mg/L)</t>
    </r>
  </si>
  <si>
    <r>
      <t>LCK348 Kivetni test za PO</t>
    </r>
    <r>
      <rPr>
        <vertAlign val="sub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-P (0,5-5 mg/L)</t>
    </r>
  </si>
  <si>
    <t>LCK353 Kivetni test za sulfat (150-900 mg/L)</t>
  </si>
  <si>
    <t>LCK153 Kivetni test za sulfat (40-150 mg/L)</t>
  </si>
  <si>
    <t>LCK653 Kivetni testi za sulfid (0,1-2,0 mg/L)</t>
  </si>
  <si>
    <t>Skupna ponudbena cena EUR brez DDV</t>
  </si>
  <si>
    <t>SKUPNA REKAPITULACIJA</t>
  </si>
  <si>
    <t>Cena na enoto mere v EUR brez DDV</t>
  </si>
  <si>
    <t>na 12 mesecev (vključno s 6-mesečnim servisom)</t>
  </si>
  <si>
    <t>na 24 mesecev (vključno z 12-mesečnim servisom)</t>
  </si>
  <si>
    <t>Predvidena količina</t>
  </si>
  <si>
    <r>
      <t xml:space="preserve">SKUPAJ </t>
    </r>
    <r>
      <rPr>
        <sz val="10"/>
        <color theme="1"/>
        <rFont val="Tahoma"/>
        <family val="2"/>
        <charset val="238"/>
      </rPr>
      <t>(j)</t>
    </r>
  </si>
  <si>
    <t>1. Storitve:</t>
  </si>
  <si>
    <t>Skupna ponudbena cena v EUR brez DDV za storitve servisiranja in vzdrževanja merilne opreme Hach</t>
  </si>
  <si>
    <t>2. Blago:</t>
  </si>
  <si>
    <t>SKUPAJ V EUR BREZ DDV</t>
  </si>
  <si>
    <r>
      <t>Ponudnik: 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</si>
  <si>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Rezervna kapica za procesno LDO sondo; 5791100</t>
  </si>
  <si>
    <t>Rezerva kapica za pHD sondo; SB-R1SV</t>
  </si>
  <si>
    <t>Set za membransko filtracijo 50 filtrov 0,45µm; LCW 916</t>
  </si>
  <si>
    <t>Kalibracijska raztopina, 1413µS/cm, 500 mL; C20C270</t>
  </si>
  <si>
    <t>Set tesnil za sondo SOLITAX; LZX421</t>
  </si>
  <si>
    <t>Set brisalcev za SOLITAX; LZX050</t>
  </si>
  <si>
    <t>Os brisalca za SOLITAX</t>
  </si>
  <si>
    <t>Standardna raztopina za motnost 500 ml 4000 NTU; 246149</t>
  </si>
  <si>
    <t>LCK1014 Kivetni testi za KPK z visoko vsebnostjo kloridov</t>
  </si>
  <si>
    <t>Dobava in montaža merilnika motnosti</t>
  </si>
  <si>
    <t>Skupna ponudbena cena v EUR brez DDV za dobavo nadomestnih delov, kivetnih testov in merilnika motnosti</t>
  </si>
  <si>
    <t>Kraj, datum</t>
  </si>
  <si>
    <t>Žig</t>
  </si>
  <si>
    <t>(Naziv in podpis ponudnika)</t>
  </si>
  <si>
    <t>_______________________</t>
  </si>
  <si>
    <t>____________________________________</t>
  </si>
  <si>
    <t>Servisiranje in vzdrževanje merilnika motnosti Solitax: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</si>
</sst>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vertAlign val="subscript"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4" fillId="0" borderId="1" xfId="0" applyNumberFormat="1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E9" sqref="E9"/>
    </sheetView>
  </sheetViews>
  <sheetFormatPr defaultRowHeight="15" x14ac:dyDescent="0.25"/>
  <cols>
    <col min="1" max="1" width="10.28515625" customWidth="1"/>
    <col min="2" max="2" width="26.85546875" customWidth="1"/>
    <col min="4" max="4" width="13.28515625" customWidth="1"/>
    <col min="5" max="5" width="16.42578125" customWidth="1"/>
    <col min="6" max="6" width="21" customWidth="1"/>
  </cols>
  <sheetData>
    <row r="1" spans="1:6" ht="43.5" customHeight="1" x14ac:dyDescent="0.25">
      <c r="A1" s="45" t="s">
        <v>0</v>
      </c>
      <c r="B1" s="45"/>
      <c r="C1" s="45"/>
      <c r="D1" s="45"/>
      <c r="E1" s="45"/>
      <c r="F1" s="45"/>
    </row>
    <row r="2" spans="1:6" x14ac:dyDescent="0.25">
      <c r="A2" s="2"/>
      <c r="B2" s="2"/>
      <c r="C2" s="2"/>
      <c r="D2" s="2"/>
      <c r="E2" s="2"/>
      <c r="F2" s="2"/>
    </row>
    <row r="3" spans="1:6" ht="33" customHeight="1" x14ac:dyDescent="0.25">
      <c r="A3" s="46" t="s">
        <v>93</v>
      </c>
      <c r="B3" s="47"/>
      <c r="C3" s="47"/>
      <c r="D3" s="47"/>
      <c r="E3" s="47"/>
      <c r="F3" s="47"/>
    </row>
    <row r="6" spans="1:6" x14ac:dyDescent="0.25">
      <c r="A6" s="43" t="s">
        <v>1</v>
      </c>
      <c r="B6" s="43"/>
      <c r="C6" s="44"/>
      <c r="D6" s="44"/>
      <c r="E6" s="44"/>
      <c r="F6" s="44"/>
    </row>
    <row r="7" spans="1:6" ht="38.25" x14ac:dyDescent="0.25">
      <c r="A7" s="5"/>
      <c r="B7" s="5"/>
      <c r="C7" s="6" t="s">
        <v>2</v>
      </c>
      <c r="D7" s="6" t="s">
        <v>87</v>
      </c>
      <c r="E7" s="6" t="s">
        <v>84</v>
      </c>
      <c r="F7" s="6" t="s">
        <v>3</v>
      </c>
    </row>
    <row r="8" spans="1:6" x14ac:dyDescent="0.25">
      <c r="A8" s="35" t="s">
        <v>4</v>
      </c>
      <c r="B8" s="48" t="s">
        <v>5</v>
      </c>
      <c r="C8" s="21"/>
      <c r="D8" s="21"/>
      <c r="E8" s="21"/>
      <c r="F8" s="21"/>
    </row>
    <row r="9" spans="1:6" ht="27" customHeight="1" x14ac:dyDescent="0.25">
      <c r="A9" s="36"/>
      <c r="B9" s="5" t="s">
        <v>6</v>
      </c>
      <c r="C9" s="7" t="s">
        <v>7</v>
      </c>
      <c r="D9" s="7">
        <v>2</v>
      </c>
      <c r="E9" s="8"/>
      <c r="F9" s="8">
        <f>D9*E9</f>
        <v>0</v>
      </c>
    </row>
    <row r="10" spans="1:6" ht="25.5" x14ac:dyDescent="0.25">
      <c r="A10" s="36"/>
      <c r="B10" s="5" t="s">
        <v>8</v>
      </c>
      <c r="C10" s="7" t="s">
        <v>7</v>
      </c>
      <c r="D10" s="7">
        <v>1</v>
      </c>
      <c r="E10" s="8"/>
      <c r="F10" s="8">
        <f t="shared" ref="F10:F11" si="0">D10*E10</f>
        <v>0</v>
      </c>
    </row>
    <row r="11" spans="1:6" ht="25.5" x14ac:dyDescent="0.25">
      <c r="A11" s="36"/>
      <c r="B11" s="5" t="s">
        <v>9</v>
      </c>
      <c r="C11" s="7" t="s">
        <v>7</v>
      </c>
      <c r="D11" s="7">
        <v>1</v>
      </c>
      <c r="E11" s="8"/>
      <c r="F11" s="8">
        <f t="shared" si="0"/>
        <v>0</v>
      </c>
    </row>
    <row r="12" spans="1:6" x14ac:dyDescent="0.25">
      <c r="A12" s="36"/>
      <c r="B12" s="5"/>
      <c r="C12" s="5"/>
      <c r="D12" s="7"/>
      <c r="E12" s="6" t="s">
        <v>10</v>
      </c>
      <c r="F12" s="8">
        <f>SUM(F9:F11)</f>
        <v>0</v>
      </c>
    </row>
    <row r="13" spans="1:6" x14ac:dyDescent="0.25">
      <c r="A13" s="35" t="s">
        <v>11</v>
      </c>
      <c r="B13" s="20" t="s">
        <v>12</v>
      </c>
      <c r="C13" s="21"/>
      <c r="D13" s="21"/>
      <c r="E13" s="21"/>
      <c r="F13" s="21"/>
    </row>
    <row r="14" spans="1:6" x14ac:dyDescent="0.25">
      <c r="A14" s="36"/>
      <c r="B14" s="5" t="s">
        <v>13</v>
      </c>
      <c r="C14" s="7" t="s">
        <v>7</v>
      </c>
      <c r="D14" s="7">
        <v>2</v>
      </c>
      <c r="E14" s="8"/>
      <c r="F14" s="8">
        <f>D14*E14</f>
        <v>0</v>
      </c>
    </row>
    <row r="15" spans="1:6" ht="25.5" x14ac:dyDescent="0.25">
      <c r="A15" s="36"/>
      <c r="B15" s="5" t="s">
        <v>8</v>
      </c>
      <c r="C15" s="7" t="s">
        <v>7</v>
      </c>
      <c r="D15" s="7">
        <v>2</v>
      </c>
      <c r="E15" s="8"/>
      <c r="F15" s="8">
        <f>E15*D15</f>
        <v>0</v>
      </c>
    </row>
    <row r="16" spans="1:6" x14ac:dyDescent="0.25">
      <c r="A16" s="36"/>
      <c r="B16" s="5"/>
      <c r="C16" s="5"/>
      <c r="D16" s="7"/>
      <c r="E16" s="6" t="s">
        <v>14</v>
      </c>
      <c r="F16" s="8">
        <f>SUM(F14:F15)</f>
        <v>0</v>
      </c>
    </row>
    <row r="17" spans="1:6" x14ac:dyDescent="0.25">
      <c r="A17" s="35" t="s">
        <v>15</v>
      </c>
      <c r="B17" s="20" t="s">
        <v>16</v>
      </c>
      <c r="C17" s="21"/>
      <c r="D17" s="21"/>
      <c r="E17" s="21"/>
      <c r="F17" s="21"/>
    </row>
    <row r="18" spans="1:6" x14ac:dyDescent="0.25">
      <c r="A18" s="36"/>
      <c r="B18" s="5" t="s">
        <v>6</v>
      </c>
      <c r="C18" s="7" t="s">
        <v>7</v>
      </c>
      <c r="D18" s="7">
        <v>4</v>
      </c>
      <c r="E18" s="8"/>
      <c r="F18" s="8">
        <f>D18*E18</f>
        <v>0</v>
      </c>
    </row>
    <row r="19" spans="1:6" ht="25.5" x14ac:dyDescent="0.25">
      <c r="A19" s="36"/>
      <c r="B19" s="5" t="s">
        <v>8</v>
      </c>
      <c r="C19" s="7" t="s">
        <v>7</v>
      </c>
      <c r="D19" s="7">
        <v>4</v>
      </c>
      <c r="E19" s="8"/>
      <c r="F19" s="8">
        <f>D19*E19</f>
        <v>0</v>
      </c>
    </row>
    <row r="20" spans="1:6" x14ac:dyDescent="0.25">
      <c r="A20" s="36"/>
      <c r="B20" s="9"/>
      <c r="C20" s="9"/>
      <c r="D20" s="10"/>
      <c r="E20" s="6" t="s">
        <v>17</v>
      </c>
      <c r="F20" s="8">
        <f>SUM(F18:F19)</f>
        <v>0</v>
      </c>
    </row>
    <row r="21" spans="1:6" x14ac:dyDescent="0.25">
      <c r="A21" s="35" t="s">
        <v>18</v>
      </c>
      <c r="B21" s="20" t="s">
        <v>19</v>
      </c>
      <c r="C21" s="21"/>
      <c r="D21" s="21"/>
      <c r="E21" s="21"/>
      <c r="F21" s="21"/>
    </row>
    <row r="22" spans="1:6" x14ac:dyDescent="0.25">
      <c r="A22" s="36"/>
      <c r="B22" s="5" t="s">
        <v>6</v>
      </c>
      <c r="C22" s="7" t="s">
        <v>7</v>
      </c>
      <c r="D22" s="7">
        <v>2</v>
      </c>
      <c r="E22" s="8"/>
      <c r="F22" s="8">
        <f>D22*E22</f>
        <v>0</v>
      </c>
    </row>
    <row r="23" spans="1:6" ht="25.5" x14ac:dyDescent="0.25">
      <c r="A23" s="36"/>
      <c r="B23" s="5" t="s">
        <v>85</v>
      </c>
      <c r="C23" s="7" t="s">
        <v>7</v>
      </c>
      <c r="D23" s="7">
        <v>2</v>
      </c>
      <c r="E23" s="8"/>
      <c r="F23" s="8">
        <f>D23*E23</f>
        <v>0</v>
      </c>
    </row>
    <row r="24" spans="1:6" x14ac:dyDescent="0.25">
      <c r="A24" s="36"/>
      <c r="B24" s="6"/>
      <c r="C24" s="7"/>
      <c r="D24" s="7"/>
      <c r="E24" s="6" t="s">
        <v>20</v>
      </c>
      <c r="F24" s="8">
        <f>SUM(F22:F23)</f>
        <v>0</v>
      </c>
    </row>
    <row r="25" spans="1:6" x14ac:dyDescent="0.25">
      <c r="A25" s="35" t="s">
        <v>21</v>
      </c>
      <c r="B25" s="20" t="s">
        <v>22</v>
      </c>
      <c r="C25" s="21"/>
      <c r="D25" s="21"/>
      <c r="E25" s="21"/>
      <c r="F25" s="21"/>
    </row>
    <row r="26" spans="1:6" x14ac:dyDescent="0.25">
      <c r="A26" s="36"/>
      <c r="B26" s="5" t="s">
        <v>23</v>
      </c>
      <c r="C26" s="7" t="s">
        <v>7</v>
      </c>
      <c r="D26" s="7">
        <v>10</v>
      </c>
      <c r="E26" s="8"/>
      <c r="F26" s="8">
        <f>D26*E26</f>
        <v>0</v>
      </c>
    </row>
    <row r="27" spans="1:6" x14ac:dyDescent="0.25">
      <c r="A27" s="36"/>
      <c r="B27" s="6"/>
      <c r="C27" s="7"/>
      <c r="D27" s="7"/>
      <c r="E27" s="6" t="s">
        <v>24</v>
      </c>
      <c r="F27" s="8">
        <f>F26</f>
        <v>0</v>
      </c>
    </row>
    <row r="28" spans="1:6" x14ac:dyDescent="0.25">
      <c r="A28" s="35" t="s">
        <v>25</v>
      </c>
      <c r="B28" s="20" t="s">
        <v>26</v>
      </c>
      <c r="C28" s="21"/>
      <c r="D28" s="21"/>
      <c r="E28" s="21"/>
      <c r="F28" s="21"/>
    </row>
    <row r="29" spans="1:6" x14ac:dyDescent="0.25">
      <c r="A29" s="36"/>
      <c r="B29" s="5" t="s">
        <v>23</v>
      </c>
      <c r="C29" s="7" t="s">
        <v>7</v>
      </c>
      <c r="D29" s="7">
        <v>4</v>
      </c>
      <c r="E29" s="8"/>
      <c r="F29" s="8">
        <f>D29*E29</f>
        <v>0</v>
      </c>
    </row>
    <row r="30" spans="1:6" x14ac:dyDescent="0.25">
      <c r="A30" s="36"/>
      <c r="B30" s="6"/>
      <c r="C30" s="7"/>
      <c r="D30" s="7"/>
      <c r="E30" s="6" t="s">
        <v>27</v>
      </c>
      <c r="F30" s="8">
        <f>F29</f>
        <v>0</v>
      </c>
    </row>
    <row r="31" spans="1:6" x14ac:dyDescent="0.25">
      <c r="A31" s="35" t="s">
        <v>28</v>
      </c>
      <c r="B31" s="20" t="s">
        <v>29</v>
      </c>
      <c r="C31" s="21"/>
      <c r="D31" s="21"/>
      <c r="E31" s="21"/>
      <c r="F31" s="21"/>
    </row>
    <row r="32" spans="1:6" x14ac:dyDescent="0.25">
      <c r="A32" s="36"/>
      <c r="B32" s="5" t="s">
        <v>30</v>
      </c>
      <c r="C32" s="7" t="s">
        <v>7</v>
      </c>
      <c r="D32" s="7">
        <v>1</v>
      </c>
      <c r="E32" s="8"/>
      <c r="F32" s="8">
        <f>D32*E32</f>
        <v>0</v>
      </c>
    </row>
    <row r="33" spans="1:6" ht="25.5" x14ac:dyDescent="0.25">
      <c r="A33" s="36"/>
      <c r="B33" s="5" t="s">
        <v>86</v>
      </c>
      <c r="C33" s="7" t="s">
        <v>7</v>
      </c>
      <c r="D33" s="7">
        <v>1</v>
      </c>
      <c r="E33" s="8"/>
      <c r="F33" s="8">
        <f>D33*E33</f>
        <v>0</v>
      </c>
    </row>
    <row r="34" spans="1:6" x14ac:dyDescent="0.25">
      <c r="A34" s="36"/>
      <c r="B34" s="5"/>
      <c r="C34" s="7"/>
      <c r="D34" s="7"/>
      <c r="E34" s="6" t="s">
        <v>32</v>
      </c>
      <c r="F34" s="8">
        <f>SUM(F32:F33)</f>
        <v>0</v>
      </c>
    </row>
    <row r="35" spans="1:6" x14ac:dyDescent="0.25">
      <c r="A35" s="35" t="s">
        <v>33</v>
      </c>
      <c r="B35" s="20" t="s">
        <v>34</v>
      </c>
      <c r="C35" s="21"/>
      <c r="D35" s="21"/>
      <c r="E35" s="21"/>
      <c r="F35" s="21"/>
    </row>
    <row r="36" spans="1:6" x14ac:dyDescent="0.25">
      <c r="A36" s="36"/>
      <c r="B36" s="5" t="s">
        <v>23</v>
      </c>
      <c r="C36" s="7" t="s">
        <v>7</v>
      </c>
      <c r="D36" s="7">
        <v>1</v>
      </c>
      <c r="E36" s="8"/>
      <c r="F36" s="8">
        <f>D36*E36</f>
        <v>0</v>
      </c>
    </row>
    <row r="37" spans="1:6" ht="25.5" x14ac:dyDescent="0.25">
      <c r="A37" s="36"/>
      <c r="B37" s="5" t="s">
        <v>31</v>
      </c>
      <c r="C37" s="7" t="s">
        <v>7</v>
      </c>
      <c r="D37" s="7">
        <v>1</v>
      </c>
      <c r="E37" s="8"/>
      <c r="F37" s="8">
        <f>D37*E37</f>
        <v>0</v>
      </c>
    </row>
    <row r="38" spans="1:6" x14ac:dyDescent="0.25">
      <c r="A38" s="36"/>
      <c r="B38" s="6"/>
      <c r="C38" s="7"/>
      <c r="D38" s="7"/>
      <c r="E38" s="6" t="s">
        <v>35</v>
      </c>
      <c r="F38" s="8">
        <f>SUM(F36:F37)</f>
        <v>0</v>
      </c>
    </row>
    <row r="39" spans="1:6" x14ac:dyDescent="0.25">
      <c r="A39" s="35" t="s">
        <v>36</v>
      </c>
      <c r="B39" s="20" t="s">
        <v>37</v>
      </c>
      <c r="C39" s="21"/>
      <c r="D39" s="21"/>
      <c r="E39" s="21"/>
      <c r="F39" s="21"/>
    </row>
    <row r="40" spans="1:6" x14ac:dyDescent="0.25">
      <c r="A40" s="36"/>
      <c r="B40" s="5" t="s">
        <v>38</v>
      </c>
      <c r="C40" s="7" t="s">
        <v>7</v>
      </c>
      <c r="D40" s="7">
        <v>2</v>
      </c>
      <c r="E40" s="8"/>
      <c r="F40" s="8">
        <f>D40*E40</f>
        <v>0</v>
      </c>
    </row>
    <row r="41" spans="1:6" x14ac:dyDescent="0.25">
      <c r="A41" s="36"/>
      <c r="B41" s="5"/>
      <c r="C41" s="5"/>
      <c r="D41" s="7"/>
      <c r="E41" s="6" t="s">
        <v>39</v>
      </c>
      <c r="F41" s="8">
        <f>F40</f>
        <v>0</v>
      </c>
    </row>
    <row r="42" spans="1:6" ht="15" customHeight="1" x14ac:dyDescent="0.25">
      <c r="A42" s="35" t="s">
        <v>40</v>
      </c>
      <c r="B42" s="20" t="s">
        <v>110</v>
      </c>
      <c r="C42" s="21"/>
      <c r="D42" s="21"/>
      <c r="E42" s="21"/>
      <c r="F42" s="21"/>
    </row>
    <row r="43" spans="1:6" x14ac:dyDescent="0.25">
      <c r="A43" s="36"/>
      <c r="B43" s="5" t="s">
        <v>6</v>
      </c>
      <c r="C43" s="7" t="s">
        <v>7</v>
      </c>
      <c r="D43" s="7">
        <v>2</v>
      </c>
      <c r="E43" s="8"/>
      <c r="F43" s="8">
        <f>D43*E43</f>
        <v>0</v>
      </c>
    </row>
    <row r="44" spans="1:6" ht="25.5" x14ac:dyDescent="0.25">
      <c r="A44" s="36"/>
      <c r="B44" s="5" t="s">
        <v>8</v>
      </c>
      <c r="C44" s="7" t="s">
        <v>7</v>
      </c>
      <c r="D44" s="7">
        <v>1</v>
      </c>
      <c r="E44" s="8"/>
      <c r="F44" s="8">
        <f t="shared" ref="F44:F45" si="1">D44*E44</f>
        <v>0</v>
      </c>
    </row>
    <row r="45" spans="1:6" ht="25.5" x14ac:dyDescent="0.25">
      <c r="A45" s="36"/>
      <c r="B45" s="5" t="s">
        <v>9</v>
      </c>
      <c r="C45" s="7" t="s">
        <v>7</v>
      </c>
      <c r="D45" s="7">
        <v>1</v>
      </c>
      <c r="E45" s="8"/>
      <c r="F45" s="8">
        <f t="shared" si="1"/>
        <v>0</v>
      </c>
    </row>
    <row r="46" spans="1:6" x14ac:dyDescent="0.25">
      <c r="A46" s="36"/>
      <c r="B46" s="5"/>
      <c r="C46" s="5"/>
      <c r="D46" s="5"/>
      <c r="E46" s="6" t="s">
        <v>88</v>
      </c>
      <c r="F46" s="8">
        <f>SUM(F43:F45)</f>
        <v>0</v>
      </c>
    </row>
    <row r="47" spans="1:6" ht="25.5" customHeight="1" x14ac:dyDescent="0.25">
      <c r="A47" s="9"/>
      <c r="B47" s="9"/>
      <c r="C47" s="27" t="s">
        <v>41</v>
      </c>
      <c r="D47" s="27"/>
      <c r="E47" s="27"/>
      <c r="F47" s="11">
        <f>F46+F41+F38+F34+F30+F27+F24+F20+F16+F12</f>
        <v>0</v>
      </c>
    </row>
    <row r="48" spans="1:6" ht="14.45" x14ac:dyDescent="0.3">
      <c r="A48" s="1"/>
    </row>
    <row r="49" spans="1:6" ht="14.45" x14ac:dyDescent="0.3">
      <c r="A49" s="28" t="s">
        <v>42</v>
      </c>
      <c r="B49" s="28"/>
      <c r="C49" s="28"/>
      <c r="D49" s="28"/>
      <c r="E49" s="28"/>
      <c r="F49" s="28"/>
    </row>
    <row r="50" spans="1:6" ht="38.25" x14ac:dyDescent="0.25">
      <c r="A50" s="29"/>
      <c r="B50" s="30"/>
      <c r="C50" s="6" t="s">
        <v>2</v>
      </c>
      <c r="D50" s="12" t="s">
        <v>87</v>
      </c>
      <c r="E50" s="6" t="s">
        <v>84</v>
      </c>
      <c r="F50" s="6" t="s">
        <v>3</v>
      </c>
    </row>
    <row r="51" spans="1:6" ht="26.45" x14ac:dyDescent="0.3">
      <c r="A51" s="15">
        <v>1</v>
      </c>
      <c r="B51" s="14" t="s">
        <v>43</v>
      </c>
      <c r="C51" s="16" t="s">
        <v>7</v>
      </c>
      <c r="D51" s="7">
        <v>4</v>
      </c>
      <c r="E51" s="8"/>
      <c r="F51" s="13">
        <f>D51*E51</f>
        <v>0</v>
      </c>
    </row>
    <row r="52" spans="1:6" ht="25.5" x14ac:dyDescent="0.25">
      <c r="A52" s="15">
        <v>2</v>
      </c>
      <c r="B52" s="14" t="s">
        <v>44</v>
      </c>
      <c r="C52" s="16" t="s">
        <v>7</v>
      </c>
      <c r="D52" s="7">
        <v>2</v>
      </c>
      <c r="E52" s="8"/>
      <c r="F52" s="13">
        <f t="shared" ref="F52:F100" si="2">D52*E52</f>
        <v>0</v>
      </c>
    </row>
    <row r="53" spans="1:6" ht="25.5" x14ac:dyDescent="0.25">
      <c r="A53" s="15">
        <v>3</v>
      </c>
      <c r="B53" s="14" t="s">
        <v>45</v>
      </c>
      <c r="C53" s="16" t="s">
        <v>7</v>
      </c>
      <c r="D53" s="7">
        <v>1</v>
      </c>
      <c r="E53" s="8"/>
      <c r="F53" s="13">
        <f t="shared" si="2"/>
        <v>0</v>
      </c>
    </row>
    <row r="54" spans="1:6" ht="39.6" x14ac:dyDescent="0.3">
      <c r="A54" s="15">
        <v>4</v>
      </c>
      <c r="B54" s="14" t="s">
        <v>46</v>
      </c>
      <c r="C54" s="16" t="s">
        <v>7</v>
      </c>
      <c r="D54" s="7">
        <v>8</v>
      </c>
      <c r="E54" s="8"/>
      <c r="F54" s="13">
        <f t="shared" si="2"/>
        <v>0</v>
      </c>
    </row>
    <row r="55" spans="1:6" ht="25.5" x14ac:dyDescent="0.25">
      <c r="A55" s="15">
        <v>5</v>
      </c>
      <c r="B55" s="14" t="s">
        <v>47</v>
      </c>
      <c r="C55" s="16" t="s">
        <v>7</v>
      </c>
      <c r="D55" s="7">
        <v>20</v>
      </c>
      <c r="E55" s="8"/>
      <c r="F55" s="13">
        <f t="shared" si="2"/>
        <v>0</v>
      </c>
    </row>
    <row r="56" spans="1:6" ht="26.45" x14ac:dyDescent="0.3">
      <c r="A56" s="15">
        <v>6</v>
      </c>
      <c r="B56" s="14" t="s">
        <v>48</v>
      </c>
      <c r="C56" s="16" t="s">
        <v>7</v>
      </c>
      <c r="D56" s="7">
        <v>8</v>
      </c>
      <c r="E56" s="8"/>
      <c r="F56" s="13">
        <f t="shared" si="2"/>
        <v>0</v>
      </c>
    </row>
    <row r="57" spans="1:6" ht="38.25" customHeight="1" x14ac:dyDescent="0.3">
      <c r="A57" s="15">
        <v>7</v>
      </c>
      <c r="B57" s="14" t="s">
        <v>94</v>
      </c>
      <c r="C57" s="16" t="s">
        <v>7</v>
      </c>
      <c r="D57" s="7">
        <v>2</v>
      </c>
      <c r="E57" s="8"/>
      <c r="F57" s="13">
        <f t="shared" si="2"/>
        <v>0</v>
      </c>
    </row>
    <row r="58" spans="1:6" ht="14.45" x14ac:dyDescent="0.3">
      <c r="A58" s="15">
        <v>8</v>
      </c>
      <c r="B58" s="14" t="s">
        <v>49</v>
      </c>
      <c r="C58" s="16" t="s">
        <v>7</v>
      </c>
      <c r="D58" s="7">
        <v>5</v>
      </c>
      <c r="E58" s="8"/>
      <c r="F58" s="13">
        <f t="shared" si="2"/>
        <v>0</v>
      </c>
    </row>
    <row r="59" spans="1:6" ht="14.45" x14ac:dyDescent="0.3">
      <c r="A59" s="15">
        <v>9</v>
      </c>
      <c r="B59" s="14" t="s">
        <v>50</v>
      </c>
      <c r="C59" s="16" t="s">
        <v>7</v>
      </c>
      <c r="D59" s="7">
        <v>2</v>
      </c>
      <c r="E59" s="8"/>
      <c r="F59" s="13">
        <f t="shared" si="2"/>
        <v>0</v>
      </c>
    </row>
    <row r="60" spans="1:6" ht="25.5" customHeight="1" x14ac:dyDescent="0.3">
      <c r="A60" s="15">
        <v>10</v>
      </c>
      <c r="B60" s="14" t="s">
        <v>51</v>
      </c>
      <c r="C60" s="16" t="s">
        <v>7</v>
      </c>
      <c r="D60" s="7">
        <v>3</v>
      </c>
      <c r="E60" s="8"/>
      <c r="F60" s="13">
        <f t="shared" si="2"/>
        <v>0</v>
      </c>
    </row>
    <row r="61" spans="1:6" ht="39.6" x14ac:dyDescent="0.3">
      <c r="A61" s="15">
        <v>11</v>
      </c>
      <c r="B61" s="14" t="s">
        <v>52</v>
      </c>
      <c r="C61" s="16" t="s">
        <v>7</v>
      </c>
      <c r="D61" s="7">
        <v>5</v>
      </c>
      <c r="E61" s="8"/>
      <c r="F61" s="13">
        <f t="shared" si="2"/>
        <v>0</v>
      </c>
    </row>
    <row r="62" spans="1:6" ht="14.45" x14ac:dyDescent="0.3">
      <c r="A62" s="15">
        <v>12</v>
      </c>
      <c r="B62" s="14" t="s">
        <v>53</v>
      </c>
      <c r="C62" s="16" t="s">
        <v>7</v>
      </c>
      <c r="D62" s="7">
        <v>2</v>
      </c>
      <c r="E62" s="8"/>
      <c r="F62" s="13">
        <f t="shared" si="2"/>
        <v>0</v>
      </c>
    </row>
    <row r="63" spans="1:6" ht="38.25" customHeight="1" x14ac:dyDescent="0.3">
      <c r="A63" s="15">
        <v>13</v>
      </c>
      <c r="B63" s="14" t="s">
        <v>54</v>
      </c>
      <c r="C63" s="16" t="s">
        <v>7</v>
      </c>
      <c r="D63" s="7">
        <v>2</v>
      </c>
      <c r="E63" s="8"/>
      <c r="F63" s="13">
        <f t="shared" si="2"/>
        <v>0</v>
      </c>
    </row>
    <row r="64" spans="1:6" ht="26.45" x14ac:dyDescent="0.3">
      <c r="A64" s="15">
        <v>14</v>
      </c>
      <c r="B64" s="14" t="s">
        <v>95</v>
      </c>
      <c r="C64" s="16" t="s">
        <v>7</v>
      </c>
      <c r="D64" s="7">
        <v>10</v>
      </c>
      <c r="E64" s="8"/>
      <c r="F64" s="13">
        <f t="shared" si="2"/>
        <v>0</v>
      </c>
    </row>
    <row r="65" spans="1:6" ht="26.45" x14ac:dyDescent="0.3">
      <c r="A65" s="15">
        <v>15</v>
      </c>
      <c r="B65" s="14" t="s">
        <v>55</v>
      </c>
      <c r="C65" s="16" t="s">
        <v>7</v>
      </c>
      <c r="D65" s="7">
        <v>7</v>
      </c>
      <c r="E65" s="8"/>
      <c r="F65" s="13">
        <f t="shared" si="2"/>
        <v>0</v>
      </c>
    </row>
    <row r="66" spans="1:6" ht="25.5" x14ac:dyDescent="0.25">
      <c r="A66" s="15">
        <v>16</v>
      </c>
      <c r="B66" s="14" t="s">
        <v>56</v>
      </c>
      <c r="C66" s="16" t="s">
        <v>7</v>
      </c>
      <c r="D66" s="7">
        <v>10</v>
      </c>
      <c r="E66" s="8"/>
      <c r="F66" s="13">
        <f t="shared" si="2"/>
        <v>0</v>
      </c>
    </row>
    <row r="67" spans="1:6" ht="25.5" x14ac:dyDescent="0.25">
      <c r="A67" s="15">
        <v>17</v>
      </c>
      <c r="B67" s="14" t="s">
        <v>57</v>
      </c>
      <c r="C67" s="16" t="s">
        <v>7</v>
      </c>
      <c r="D67" s="7">
        <v>10</v>
      </c>
      <c r="E67" s="8"/>
      <c r="F67" s="13">
        <f t="shared" si="2"/>
        <v>0</v>
      </c>
    </row>
    <row r="68" spans="1:6" ht="25.5" x14ac:dyDescent="0.25">
      <c r="A68" s="15">
        <v>18</v>
      </c>
      <c r="B68" s="14" t="s">
        <v>58</v>
      </c>
      <c r="C68" s="16" t="s">
        <v>7</v>
      </c>
      <c r="D68" s="7">
        <v>2</v>
      </c>
      <c r="E68" s="8"/>
      <c r="F68" s="13">
        <f t="shared" si="2"/>
        <v>0</v>
      </c>
    </row>
    <row r="69" spans="1:6" ht="25.5" x14ac:dyDescent="0.25">
      <c r="A69" s="15">
        <v>19</v>
      </c>
      <c r="B69" s="14" t="s">
        <v>59</v>
      </c>
      <c r="C69" s="16" t="s">
        <v>7</v>
      </c>
      <c r="D69" s="7">
        <v>2</v>
      </c>
      <c r="E69" s="8"/>
      <c r="F69" s="13">
        <f t="shared" si="2"/>
        <v>0</v>
      </c>
    </row>
    <row r="70" spans="1:6" ht="38.25" customHeight="1" x14ac:dyDescent="0.25">
      <c r="A70" s="15">
        <v>20</v>
      </c>
      <c r="B70" s="14" t="s">
        <v>60</v>
      </c>
      <c r="C70" s="16" t="s">
        <v>7</v>
      </c>
      <c r="D70" s="7">
        <v>10</v>
      </c>
      <c r="E70" s="8"/>
      <c r="F70" s="13">
        <f t="shared" si="2"/>
        <v>0</v>
      </c>
    </row>
    <row r="71" spans="1:6" ht="25.5" x14ac:dyDescent="0.25">
      <c r="A71" s="15">
        <v>21</v>
      </c>
      <c r="B71" s="14" t="s">
        <v>61</v>
      </c>
      <c r="C71" s="16" t="s">
        <v>7</v>
      </c>
      <c r="D71" s="7">
        <v>8</v>
      </c>
      <c r="E71" s="8"/>
      <c r="F71" s="13">
        <f t="shared" si="2"/>
        <v>0</v>
      </c>
    </row>
    <row r="72" spans="1:6" ht="38.25" customHeight="1" x14ac:dyDescent="0.25">
      <c r="A72" s="15">
        <v>22</v>
      </c>
      <c r="B72" s="14" t="s">
        <v>96</v>
      </c>
      <c r="C72" s="16"/>
      <c r="D72" s="7">
        <v>5</v>
      </c>
      <c r="E72" s="8"/>
      <c r="F72" s="13">
        <f t="shared" si="2"/>
        <v>0</v>
      </c>
    </row>
    <row r="73" spans="1:6" ht="25.5" x14ac:dyDescent="0.25">
      <c r="A73" s="15">
        <v>23</v>
      </c>
      <c r="B73" s="14" t="s">
        <v>62</v>
      </c>
      <c r="C73" s="16" t="s">
        <v>7</v>
      </c>
      <c r="D73" s="7">
        <v>2</v>
      </c>
      <c r="E73" s="8"/>
      <c r="F73" s="13">
        <f t="shared" si="2"/>
        <v>0</v>
      </c>
    </row>
    <row r="74" spans="1:6" ht="25.5" x14ac:dyDescent="0.25">
      <c r="A74" s="15">
        <v>24</v>
      </c>
      <c r="B74" s="14" t="s">
        <v>63</v>
      </c>
      <c r="C74" s="16" t="s">
        <v>7</v>
      </c>
      <c r="D74" s="7">
        <v>4</v>
      </c>
      <c r="E74" s="8"/>
      <c r="F74" s="13">
        <f t="shared" si="2"/>
        <v>0</v>
      </c>
    </row>
    <row r="75" spans="1:6" ht="25.5" customHeight="1" x14ac:dyDescent="0.25">
      <c r="A75" s="15">
        <v>25</v>
      </c>
      <c r="B75" s="14" t="s">
        <v>64</v>
      </c>
      <c r="C75" s="16" t="s">
        <v>7</v>
      </c>
      <c r="D75" s="7">
        <v>4</v>
      </c>
      <c r="E75" s="8"/>
      <c r="F75" s="13">
        <f t="shared" si="2"/>
        <v>0</v>
      </c>
    </row>
    <row r="76" spans="1:6" ht="38.25" customHeight="1" x14ac:dyDescent="0.25">
      <c r="A76" s="15">
        <v>26</v>
      </c>
      <c r="B76" s="14" t="s">
        <v>97</v>
      </c>
      <c r="C76" s="16" t="s">
        <v>7</v>
      </c>
      <c r="D76" s="7">
        <v>4</v>
      </c>
      <c r="E76" s="8"/>
      <c r="F76" s="13">
        <f t="shared" si="2"/>
        <v>0</v>
      </c>
    </row>
    <row r="77" spans="1:6" ht="25.5" x14ac:dyDescent="0.25">
      <c r="A77" s="15">
        <v>27</v>
      </c>
      <c r="B77" s="14" t="s">
        <v>65</v>
      </c>
      <c r="C77" s="16" t="s">
        <v>7</v>
      </c>
      <c r="D77" s="7">
        <v>2</v>
      </c>
      <c r="E77" s="8"/>
      <c r="F77" s="13">
        <f t="shared" si="2"/>
        <v>0</v>
      </c>
    </row>
    <row r="78" spans="1:6" ht="25.5" x14ac:dyDescent="0.25">
      <c r="A78" s="15">
        <v>28</v>
      </c>
      <c r="B78" s="14" t="s">
        <v>98</v>
      </c>
      <c r="C78" s="16" t="s">
        <v>7</v>
      </c>
      <c r="D78" s="7">
        <v>2</v>
      </c>
      <c r="E78" s="8"/>
      <c r="F78" s="13">
        <f t="shared" si="2"/>
        <v>0</v>
      </c>
    </row>
    <row r="79" spans="1:6" ht="25.5" x14ac:dyDescent="0.25">
      <c r="A79" s="15">
        <v>29</v>
      </c>
      <c r="B79" s="14" t="s">
        <v>99</v>
      </c>
      <c r="C79" s="16" t="s">
        <v>7</v>
      </c>
      <c r="D79" s="7">
        <v>2</v>
      </c>
      <c r="E79" s="8"/>
      <c r="F79" s="13">
        <f t="shared" si="2"/>
        <v>0</v>
      </c>
    </row>
    <row r="80" spans="1:6" x14ac:dyDescent="0.25">
      <c r="A80" s="15">
        <v>30</v>
      </c>
      <c r="B80" s="14" t="s">
        <v>100</v>
      </c>
      <c r="C80" s="16" t="s">
        <v>7</v>
      </c>
      <c r="D80" s="7">
        <v>1</v>
      </c>
      <c r="E80" s="8"/>
      <c r="F80" s="13">
        <f t="shared" si="2"/>
        <v>0</v>
      </c>
    </row>
    <row r="81" spans="1:6" ht="38.25" x14ac:dyDescent="0.25">
      <c r="A81" s="15">
        <v>31</v>
      </c>
      <c r="B81" s="14" t="s">
        <v>101</v>
      </c>
      <c r="C81" s="16" t="s">
        <v>7</v>
      </c>
      <c r="D81" s="7">
        <v>2</v>
      </c>
      <c r="E81" s="8"/>
      <c r="F81" s="13">
        <f t="shared" si="2"/>
        <v>0</v>
      </c>
    </row>
    <row r="82" spans="1:6" ht="27" x14ac:dyDescent="0.25">
      <c r="A82" s="15">
        <v>32</v>
      </c>
      <c r="B82" s="14" t="s">
        <v>66</v>
      </c>
      <c r="C82" s="16" t="s">
        <v>7</v>
      </c>
      <c r="D82" s="7">
        <v>20</v>
      </c>
      <c r="E82" s="8"/>
      <c r="F82" s="13">
        <f t="shared" si="2"/>
        <v>0</v>
      </c>
    </row>
    <row r="83" spans="1:6" ht="27" x14ac:dyDescent="0.25">
      <c r="A83" s="15">
        <v>33</v>
      </c>
      <c r="B83" s="14" t="s">
        <v>67</v>
      </c>
      <c r="C83" s="16" t="s">
        <v>7</v>
      </c>
      <c r="D83" s="7">
        <v>100</v>
      </c>
      <c r="E83" s="8"/>
      <c r="F83" s="13">
        <f t="shared" si="2"/>
        <v>0</v>
      </c>
    </row>
    <row r="84" spans="1:6" ht="38.25" x14ac:dyDescent="0.25">
      <c r="A84" s="15">
        <v>34</v>
      </c>
      <c r="B84" s="14" t="s">
        <v>68</v>
      </c>
      <c r="C84" s="16" t="s">
        <v>7</v>
      </c>
      <c r="D84" s="7">
        <v>80</v>
      </c>
      <c r="E84" s="8"/>
      <c r="F84" s="13">
        <f t="shared" si="2"/>
        <v>0</v>
      </c>
    </row>
    <row r="85" spans="1:6" ht="25.5" x14ac:dyDescent="0.25">
      <c r="A85" s="15">
        <v>35</v>
      </c>
      <c r="B85" s="14" t="s">
        <v>69</v>
      </c>
      <c r="C85" s="16" t="s">
        <v>7</v>
      </c>
      <c r="D85" s="7">
        <v>20</v>
      </c>
      <c r="E85" s="8"/>
      <c r="F85" s="13">
        <f t="shared" si="2"/>
        <v>0</v>
      </c>
    </row>
    <row r="86" spans="1:6" ht="25.5" x14ac:dyDescent="0.25">
      <c r="A86" s="15">
        <v>36</v>
      </c>
      <c r="B86" s="14" t="s">
        <v>70</v>
      </c>
      <c r="C86" s="16" t="s">
        <v>7</v>
      </c>
      <c r="D86" s="7">
        <v>80</v>
      </c>
      <c r="E86" s="8"/>
      <c r="F86" s="13">
        <f t="shared" si="2"/>
        <v>0</v>
      </c>
    </row>
    <row r="87" spans="1:6" ht="25.5" x14ac:dyDescent="0.25">
      <c r="A87" s="15">
        <v>37</v>
      </c>
      <c r="B87" s="14" t="s">
        <v>71</v>
      </c>
      <c r="C87" s="16" t="s">
        <v>7</v>
      </c>
      <c r="D87" s="19">
        <v>90</v>
      </c>
      <c r="E87" s="8"/>
      <c r="F87" s="13">
        <f t="shared" si="2"/>
        <v>0</v>
      </c>
    </row>
    <row r="88" spans="1:6" ht="25.5" x14ac:dyDescent="0.25">
      <c r="A88" s="15">
        <v>38</v>
      </c>
      <c r="B88" s="14" t="s">
        <v>72</v>
      </c>
      <c r="C88" s="16" t="s">
        <v>7</v>
      </c>
      <c r="D88" s="7">
        <v>15</v>
      </c>
      <c r="E88" s="8"/>
      <c r="F88" s="13">
        <f t="shared" si="2"/>
        <v>0</v>
      </c>
    </row>
    <row r="89" spans="1:6" ht="38.25" customHeight="1" x14ac:dyDescent="0.25">
      <c r="A89" s="15">
        <v>39</v>
      </c>
      <c r="B89" s="17" t="s">
        <v>102</v>
      </c>
      <c r="C89" s="16" t="s">
        <v>7</v>
      </c>
      <c r="D89" s="7">
        <v>20</v>
      </c>
      <c r="E89" s="8"/>
      <c r="F89" s="13">
        <f t="shared" si="2"/>
        <v>0</v>
      </c>
    </row>
    <row r="90" spans="1:6" ht="25.5" x14ac:dyDescent="0.25">
      <c r="A90" s="15">
        <v>40</v>
      </c>
      <c r="B90" s="17" t="s">
        <v>72</v>
      </c>
      <c r="C90" s="16" t="s">
        <v>7</v>
      </c>
      <c r="D90" s="7">
        <v>10</v>
      </c>
      <c r="E90" s="8"/>
      <c r="F90" s="13">
        <f t="shared" si="2"/>
        <v>0</v>
      </c>
    </row>
    <row r="91" spans="1:6" ht="25.5" x14ac:dyDescent="0.25">
      <c r="A91" s="15">
        <v>41</v>
      </c>
      <c r="B91" s="14" t="s">
        <v>73</v>
      </c>
      <c r="C91" s="16" t="s">
        <v>7</v>
      </c>
      <c r="D91" s="7">
        <v>10</v>
      </c>
      <c r="E91" s="8"/>
      <c r="F91" s="13">
        <f t="shared" si="2"/>
        <v>0</v>
      </c>
    </row>
    <row r="92" spans="1:6" ht="25.5" x14ac:dyDescent="0.25">
      <c r="A92" s="15">
        <v>42</v>
      </c>
      <c r="B92" s="14" t="s">
        <v>74</v>
      </c>
      <c r="C92" s="16" t="s">
        <v>7</v>
      </c>
      <c r="D92" s="7">
        <v>30</v>
      </c>
      <c r="E92" s="8"/>
      <c r="F92" s="13">
        <f t="shared" si="2"/>
        <v>0</v>
      </c>
    </row>
    <row r="93" spans="1:6" ht="25.5" x14ac:dyDescent="0.25">
      <c r="A93" s="15">
        <v>43</v>
      </c>
      <c r="B93" s="14" t="s">
        <v>75</v>
      </c>
      <c r="C93" s="16" t="s">
        <v>7</v>
      </c>
      <c r="D93" s="7">
        <v>10</v>
      </c>
      <c r="E93" s="8"/>
      <c r="F93" s="13">
        <f t="shared" si="2"/>
        <v>0</v>
      </c>
    </row>
    <row r="94" spans="1:6" ht="25.5" x14ac:dyDescent="0.25">
      <c r="A94" s="15">
        <v>44</v>
      </c>
      <c r="B94" s="14" t="s">
        <v>76</v>
      </c>
      <c r="C94" s="16" t="s">
        <v>7</v>
      </c>
      <c r="D94" s="7">
        <v>10</v>
      </c>
      <c r="E94" s="8"/>
      <c r="F94" s="13">
        <f t="shared" si="2"/>
        <v>0</v>
      </c>
    </row>
    <row r="95" spans="1:6" ht="27" x14ac:dyDescent="0.25">
      <c r="A95" s="15">
        <v>45</v>
      </c>
      <c r="B95" s="14" t="s">
        <v>77</v>
      </c>
      <c r="C95" s="16" t="s">
        <v>7</v>
      </c>
      <c r="D95" s="7">
        <v>20</v>
      </c>
      <c r="E95" s="8"/>
      <c r="F95" s="13">
        <f t="shared" si="2"/>
        <v>0</v>
      </c>
    </row>
    <row r="96" spans="1:6" ht="27" x14ac:dyDescent="0.25">
      <c r="A96" s="15">
        <v>46</v>
      </c>
      <c r="B96" s="14" t="s">
        <v>78</v>
      </c>
      <c r="C96" s="16" t="s">
        <v>7</v>
      </c>
      <c r="D96" s="7">
        <v>30</v>
      </c>
      <c r="E96" s="8"/>
      <c r="F96" s="13">
        <f t="shared" si="2"/>
        <v>0</v>
      </c>
    </row>
    <row r="97" spans="1:6" ht="25.5" x14ac:dyDescent="0.25">
      <c r="A97" s="15">
        <v>47</v>
      </c>
      <c r="B97" s="14" t="s">
        <v>79</v>
      </c>
      <c r="C97" s="16" t="s">
        <v>7</v>
      </c>
      <c r="D97" s="7">
        <v>10</v>
      </c>
      <c r="E97" s="8"/>
      <c r="F97" s="13">
        <f t="shared" si="2"/>
        <v>0</v>
      </c>
    </row>
    <row r="98" spans="1:6" ht="25.5" x14ac:dyDescent="0.25">
      <c r="A98" s="15">
        <v>48</v>
      </c>
      <c r="B98" s="14" t="s">
        <v>80</v>
      </c>
      <c r="C98" s="16" t="s">
        <v>7</v>
      </c>
      <c r="D98" s="7">
        <v>10</v>
      </c>
      <c r="E98" s="8"/>
      <c r="F98" s="13">
        <f t="shared" si="2"/>
        <v>0</v>
      </c>
    </row>
    <row r="99" spans="1:6" ht="25.5" x14ac:dyDescent="0.25">
      <c r="A99" s="15">
        <v>49</v>
      </c>
      <c r="B99" s="14" t="s">
        <v>81</v>
      </c>
      <c r="C99" s="16" t="s">
        <v>7</v>
      </c>
      <c r="D99" s="7">
        <v>20</v>
      </c>
      <c r="E99" s="8"/>
      <c r="F99" s="13">
        <f t="shared" si="2"/>
        <v>0</v>
      </c>
    </row>
    <row r="100" spans="1:6" ht="25.5" x14ac:dyDescent="0.25">
      <c r="A100" s="15">
        <v>50</v>
      </c>
      <c r="B100" s="18" t="s">
        <v>103</v>
      </c>
      <c r="C100" s="16" t="s">
        <v>7</v>
      </c>
      <c r="D100" s="7">
        <v>1</v>
      </c>
      <c r="E100" s="8"/>
      <c r="F100" s="13">
        <f t="shared" si="2"/>
        <v>0</v>
      </c>
    </row>
    <row r="101" spans="1:6" x14ac:dyDescent="0.25">
      <c r="A101" s="31"/>
      <c r="B101" s="32"/>
      <c r="C101" s="27" t="s">
        <v>82</v>
      </c>
      <c r="D101" s="27"/>
      <c r="E101" s="27"/>
      <c r="F101" s="33">
        <f>SUM(F51:F100)</f>
        <v>0</v>
      </c>
    </row>
    <row r="102" spans="1:6" x14ac:dyDescent="0.25">
      <c r="A102" s="31"/>
      <c r="B102" s="29"/>
      <c r="C102" s="27"/>
      <c r="D102" s="27"/>
      <c r="E102" s="27"/>
      <c r="F102" s="34"/>
    </row>
    <row r="103" spans="1:6" x14ac:dyDescent="0.25">
      <c r="A103" s="3"/>
    </row>
    <row r="104" spans="1:6" x14ac:dyDescent="0.25">
      <c r="A104" s="3"/>
    </row>
    <row r="105" spans="1:6" x14ac:dyDescent="0.25">
      <c r="A105" s="40" t="s">
        <v>83</v>
      </c>
      <c r="B105" s="41"/>
      <c r="C105" s="41"/>
      <c r="D105" s="41"/>
    </row>
    <row r="106" spans="1:6" x14ac:dyDescent="0.25">
      <c r="A106" s="3"/>
    </row>
    <row r="107" spans="1:6" ht="30" customHeight="1" x14ac:dyDescent="0.25">
      <c r="A107" s="4" t="s">
        <v>89</v>
      </c>
      <c r="B107" s="37" t="s">
        <v>90</v>
      </c>
      <c r="C107" s="38"/>
      <c r="D107" s="39"/>
      <c r="E107" s="42">
        <f>F47</f>
        <v>0</v>
      </c>
      <c r="F107" s="42"/>
    </row>
    <row r="108" spans="1:6" ht="30.75" customHeight="1" x14ac:dyDescent="0.25">
      <c r="A108" s="4" t="s">
        <v>91</v>
      </c>
      <c r="B108" s="37" t="s">
        <v>104</v>
      </c>
      <c r="C108" s="38"/>
      <c r="D108" s="39"/>
      <c r="E108" s="42">
        <f>F101</f>
        <v>0</v>
      </c>
      <c r="F108" s="42"/>
    </row>
    <row r="109" spans="1:6" ht="30" customHeight="1" x14ac:dyDescent="0.25">
      <c r="A109" s="4"/>
      <c r="B109" s="22" t="s">
        <v>92</v>
      </c>
      <c r="C109" s="23"/>
      <c r="D109" s="24"/>
      <c r="E109" s="25">
        <f>E107+E108</f>
        <v>0</v>
      </c>
      <c r="F109" s="26"/>
    </row>
    <row r="112" spans="1:6" x14ac:dyDescent="0.25">
      <c r="A112" t="s">
        <v>108</v>
      </c>
      <c r="E112" t="s">
        <v>109</v>
      </c>
    </row>
    <row r="113" spans="1:7" x14ac:dyDescent="0.25">
      <c r="A113" s="2" t="s">
        <v>105</v>
      </c>
      <c r="B113" s="2"/>
      <c r="C113" s="2" t="s">
        <v>106</v>
      </c>
      <c r="D113" s="2"/>
      <c r="E113" s="2" t="s">
        <v>107</v>
      </c>
      <c r="F113" s="2"/>
      <c r="G113" s="2"/>
    </row>
  </sheetData>
  <mergeCells count="37">
    <mergeCell ref="A6:F6"/>
    <mergeCell ref="A1:F1"/>
    <mergeCell ref="A3:F3"/>
    <mergeCell ref="B42:F42"/>
    <mergeCell ref="A42:A46"/>
    <mergeCell ref="A21:A24"/>
    <mergeCell ref="B21:F21"/>
    <mergeCell ref="B25:F25"/>
    <mergeCell ref="A25:A27"/>
    <mergeCell ref="B28:F28"/>
    <mergeCell ref="A28:A30"/>
    <mergeCell ref="A8:A12"/>
    <mergeCell ref="B8:F8"/>
    <mergeCell ref="B13:F13"/>
    <mergeCell ref="A13:A16"/>
    <mergeCell ref="A17:A20"/>
    <mergeCell ref="B107:D107"/>
    <mergeCell ref="B108:D108"/>
    <mergeCell ref="A105:D105"/>
    <mergeCell ref="E107:F107"/>
    <mergeCell ref="E108:F108"/>
    <mergeCell ref="B17:F17"/>
    <mergeCell ref="B109:D109"/>
    <mergeCell ref="E109:F109"/>
    <mergeCell ref="C47:E47"/>
    <mergeCell ref="A49:F49"/>
    <mergeCell ref="A50:B50"/>
    <mergeCell ref="A101:A102"/>
    <mergeCell ref="B101:B102"/>
    <mergeCell ref="C101:E102"/>
    <mergeCell ref="F101:F102"/>
    <mergeCell ref="B31:F31"/>
    <mergeCell ref="A31:A34"/>
    <mergeCell ref="B35:F35"/>
    <mergeCell ref="A35:A38"/>
    <mergeCell ref="B39:F39"/>
    <mergeCell ref="A39:A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Bregar</dc:creator>
  <cp:lastModifiedBy>Tina Bregar</cp:lastModifiedBy>
  <cp:lastPrinted>2018-03-02T09:03:18Z</cp:lastPrinted>
  <dcterms:created xsi:type="dcterms:W3CDTF">2018-01-30T09:05:19Z</dcterms:created>
  <dcterms:modified xsi:type="dcterms:W3CDTF">2018-03-13T06:16:14Z</dcterms:modified>
</cp:coreProperties>
</file>