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250" windowHeight="14490"/>
  </bookViews>
  <sheets>
    <sheet name="koši ostali" sheetId="1" r:id="rId1"/>
    <sheet name="vzdr. in rez. del. za ost. koše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97" i="2" l="1"/>
  <c r="H96" i="2"/>
  <c r="H85" i="2"/>
  <c r="H86" i="2"/>
  <c r="H87" i="2"/>
  <c r="H88" i="2"/>
  <c r="H89" i="2"/>
  <c r="H90" i="2"/>
  <c r="H91" i="2"/>
  <c r="H84" i="2"/>
  <c r="H80" i="2"/>
  <c r="H79" i="2"/>
  <c r="H78" i="2"/>
  <c r="H66" i="2"/>
  <c r="H67" i="2"/>
  <c r="H68" i="2"/>
  <c r="H69" i="2"/>
  <c r="H70" i="2"/>
  <c r="H71" i="2"/>
  <c r="H72" i="2"/>
  <c r="H73" i="2"/>
  <c r="H74" i="2"/>
  <c r="H65" i="2"/>
  <c r="H62" i="2"/>
  <c r="H61" i="2"/>
  <c r="H53" i="2"/>
  <c r="H54" i="2"/>
  <c r="H55" i="2"/>
  <c r="H56" i="2"/>
  <c r="H57" i="2"/>
  <c r="H58" i="2"/>
  <c r="H52" i="2"/>
  <c r="H37" i="2"/>
  <c r="H38" i="2"/>
  <c r="H39" i="2"/>
  <c r="H40" i="2"/>
  <c r="H41" i="2"/>
  <c r="H42" i="2"/>
  <c r="H43" i="2"/>
  <c r="H44" i="2"/>
  <c r="H45" i="2"/>
  <c r="H46" i="2"/>
  <c r="H47" i="2"/>
  <c r="H36" i="2"/>
  <c r="H21" i="2"/>
  <c r="H22" i="2"/>
  <c r="H23" i="2"/>
  <c r="H24" i="2"/>
  <c r="H25" i="2"/>
  <c r="H26" i="2"/>
  <c r="H27" i="2"/>
  <c r="H28" i="2"/>
  <c r="H29" i="2"/>
  <c r="H30" i="2"/>
  <c r="H31" i="2"/>
  <c r="H20" i="2"/>
  <c r="H6" i="2"/>
  <c r="H7" i="2"/>
  <c r="H8" i="2"/>
  <c r="H9" i="2"/>
  <c r="H10" i="2"/>
  <c r="H11" i="2"/>
  <c r="H12" i="2"/>
  <c r="H13" i="2"/>
  <c r="H14" i="2"/>
  <c r="H15" i="2"/>
  <c r="H16" i="2"/>
  <c r="H5" i="2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8" i="1"/>
  <c r="G85" i="2" l="1"/>
  <c r="G86" i="2"/>
  <c r="G87" i="2"/>
  <c r="G88" i="2"/>
  <c r="G89" i="2"/>
  <c r="G90" i="2"/>
  <c r="G91" i="2"/>
  <c r="G84" i="2"/>
  <c r="G66" i="2"/>
  <c r="G67" i="2"/>
  <c r="G68" i="2"/>
  <c r="G69" i="2"/>
  <c r="G70" i="2"/>
  <c r="G71" i="2"/>
  <c r="G72" i="2"/>
  <c r="G73" i="2"/>
  <c r="G74" i="2"/>
  <c r="G78" i="2"/>
  <c r="G79" i="2"/>
  <c r="G80" i="2"/>
  <c r="G65" i="2"/>
  <c r="G62" i="2"/>
  <c r="G61" i="2"/>
  <c r="G53" i="2"/>
  <c r="G54" i="2"/>
  <c r="G55" i="2"/>
  <c r="G56" i="2"/>
  <c r="G57" i="2"/>
  <c r="G58" i="2"/>
  <c r="G52" i="2"/>
  <c r="G37" i="2"/>
  <c r="G38" i="2"/>
  <c r="G39" i="2"/>
  <c r="G40" i="2"/>
  <c r="G41" i="2"/>
  <c r="G42" i="2"/>
  <c r="G43" i="2"/>
  <c r="G44" i="2"/>
  <c r="G45" i="2"/>
  <c r="G46" i="2"/>
  <c r="G47" i="2"/>
  <c r="G36" i="2"/>
  <c r="G21" i="2"/>
  <c r="G22" i="2"/>
  <c r="G23" i="2"/>
  <c r="G24" i="2"/>
  <c r="G25" i="2"/>
  <c r="G26" i="2"/>
  <c r="G27" i="2"/>
  <c r="G28" i="2"/>
  <c r="G29" i="2"/>
  <c r="G30" i="2"/>
  <c r="G31" i="2"/>
  <c r="G20" i="2"/>
  <c r="G14" i="2"/>
  <c r="G15" i="2"/>
  <c r="G16" i="2"/>
  <c r="F23" i="1"/>
  <c r="H99" i="2" l="1"/>
</calcChain>
</file>

<file path=xl/sharedStrings.xml><?xml version="1.0" encoding="utf-8"?>
<sst xmlns="http://schemas.openxmlformats.org/spreadsheetml/2006/main" count="238" uniqueCount="194">
  <si>
    <t>Naziv</t>
  </si>
  <si>
    <t>Pozicija</t>
  </si>
  <si>
    <t>Okvirna količina</t>
  </si>
  <si>
    <t>(kos)</t>
  </si>
  <si>
    <t>EUR/kos</t>
  </si>
  <si>
    <t>Vrednost</t>
  </si>
  <si>
    <t>EUR brez DDV</t>
  </si>
  <si>
    <t>EUR/kos brez DDV</t>
  </si>
  <si>
    <t>Koš inox stoječi 120 l »MIŠKO«</t>
  </si>
  <si>
    <t>1.1.</t>
  </si>
  <si>
    <t>Koš inox stoječi 90 l »MIŠKO«</t>
  </si>
  <si>
    <t>1.2.</t>
  </si>
  <si>
    <t>Koš inox stoječi 50 l »MIŠKO«</t>
  </si>
  <si>
    <t>1.3.</t>
  </si>
  <si>
    <t>Koš inox viseči 50 l »MIŠKO«</t>
  </si>
  <si>
    <t>1.4.</t>
  </si>
  <si>
    <t>Koš historični 35 l</t>
  </si>
  <si>
    <t>1.5.</t>
  </si>
  <si>
    <t>Koš samostoječi 90 l</t>
  </si>
  <si>
    <t>Koš obešalni 40 l</t>
  </si>
  <si>
    <t>Temelj in montaža pozicij 1.1. – 1.3.</t>
  </si>
  <si>
    <t>Montaža pozicij 1.1 – 1.3.</t>
  </si>
  <si>
    <t>Montaža pozicije 1.4.</t>
  </si>
  <si>
    <t>Temelj in montaža pozicije 1.5.</t>
  </si>
  <si>
    <t>Montaža pozicije 1.5.</t>
  </si>
  <si>
    <t>Montaža pozicije 1.9</t>
  </si>
  <si>
    <t>Montaža pozicije 1.10</t>
  </si>
  <si>
    <t>Cena na kos za dobavo</t>
  </si>
  <si>
    <t>Cena na kos za vgradnjo</t>
  </si>
  <si>
    <t xml:space="preserve">(kos) </t>
  </si>
  <si>
    <t>Cena za dobavo in vgradnjo EUR brez DDV</t>
  </si>
  <si>
    <t>Najvišja cena za dobavo in vgradnjo EUR na kos brez DDV</t>
  </si>
  <si>
    <t>Koš INOX stoječi 120 l »MIŠKO«</t>
  </si>
  <si>
    <t>hrbtišče</t>
  </si>
  <si>
    <t>ključavnica</t>
  </si>
  <si>
    <t>trioglati ključ za vrata in pepelnik</t>
  </si>
  <si>
    <t>nosilni obroč za vrečo</t>
  </si>
  <si>
    <t>strešica za pepelnik</t>
  </si>
  <si>
    <t>vložek za pepelnik</t>
  </si>
  <si>
    <t>inox temeljna plošča za vgradnjo v asfalt-ravne površine</t>
  </si>
  <si>
    <t>Koš INOX stoječi 90 l »MIŠKO«</t>
  </si>
  <si>
    <t>vrata brez ključavnice</t>
  </si>
  <si>
    <t>inox temeljna plošča za vgradnjo na neravne površine z robovi 2cm za prilagajanje površini</t>
  </si>
  <si>
    <t>vložek posoda 50L, pocinkana</t>
  </si>
  <si>
    <t>ALU kovice</t>
  </si>
  <si>
    <t> 100</t>
  </si>
  <si>
    <t>INOX kovice</t>
  </si>
  <si>
    <t> 50</t>
  </si>
  <si>
    <t>Samostoječi koš</t>
  </si>
  <si>
    <t>1.8.</t>
  </si>
  <si>
    <t>Koš - obešalni</t>
  </si>
  <si>
    <t>1.9.</t>
  </si>
  <si>
    <t>Delo po posebnem naročilu s strani naročnika</t>
  </si>
  <si>
    <t>(ure)</t>
  </si>
  <si>
    <t>Najvišja cena za delovno uro EUR</t>
  </si>
  <si>
    <t>(brez DDV)</t>
  </si>
  <si>
    <t>1.10.</t>
  </si>
  <si>
    <t>a. DOBAVA IN MONTAŽA KOŠEV</t>
  </si>
  <si>
    <t xml:space="preserve">Cena brez DDV </t>
  </si>
  <si>
    <t>SKUPAJ v EUR brez DDV</t>
  </si>
  <si>
    <t>Najvišja dovoljena vrednost</t>
  </si>
  <si>
    <t>b. VZDRŽEVANJE KOŠEV IN DOBAVA REZERVNIH DELOV</t>
  </si>
  <si>
    <t>SKUPAJ vrednost</t>
  </si>
  <si>
    <t>1.5. do 1.8.</t>
  </si>
  <si>
    <t xml:space="preserve">Kovičenje za INOX koše, »MIŠKO« </t>
  </si>
  <si>
    <r>
      <t xml:space="preserve">inox temeljna plošča za vgradnjo na neravne površine </t>
    </r>
    <r>
      <rPr>
        <u/>
        <sz val="10"/>
        <color theme="1"/>
        <rFont val="Tahoma"/>
        <family val="2"/>
        <charset val="238"/>
      </rPr>
      <t>z robovi 2 cm</t>
    </r>
    <r>
      <rPr>
        <sz val="10"/>
        <color theme="1"/>
        <rFont val="Tahoma"/>
        <family val="2"/>
        <charset val="238"/>
      </rPr>
      <t xml:space="preserve"> za prilagajanje površini</t>
    </r>
  </si>
  <si>
    <t xml:space="preserve">Cena na delovno uro </t>
  </si>
  <si>
    <t>SKUPAJ VZDRŽEVANJE KOŠEV v EUR brez DDV:</t>
  </si>
  <si>
    <t>Ponudnik: __________________________________________________________________________________________</t>
  </si>
  <si>
    <t>Šifra</t>
  </si>
  <si>
    <t>3-000158</t>
  </si>
  <si>
    <t>3-000159</t>
  </si>
  <si>
    <t>3-000160</t>
  </si>
  <si>
    <t>3-000161</t>
  </si>
  <si>
    <t>3-000164</t>
  </si>
  <si>
    <t>3-000165</t>
  </si>
  <si>
    <t>3-000166</t>
  </si>
  <si>
    <t>3-000167</t>
  </si>
  <si>
    <t>3-000168</t>
  </si>
  <si>
    <t>3-000169</t>
  </si>
  <si>
    <t>3-000170</t>
  </si>
  <si>
    <t>3-000171</t>
  </si>
  <si>
    <t>3-000172</t>
  </si>
  <si>
    <t>Temelj in montaža pozicije 1.9.</t>
  </si>
  <si>
    <t>3-000173</t>
  </si>
  <si>
    <t>3-000174</t>
  </si>
  <si>
    <t>3-061002</t>
  </si>
  <si>
    <t>3-061003</t>
  </si>
  <si>
    <t>3-061004</t>
  </si>
  <si>
    <t>3-061005</t>
  </si>
  <si>
    <t>3-061006</t>
  </si>
  <si>
    <t>3-061007</t>
  </si>
  <si>
    <t>3-061008</t>
  </si>
  <si>
    <t>3-061009</t>
  </si>
  <si>
    <t>3-061010</t>
  </si>
  <si>
    <t>3-061011</t>
  </si>
  <si>
    <t>3-061012</t>
  </si>
  <si>
    <t>3-061013</t>
  </si>
  <si>
    <t>3-061014</t>
  </si>
  <si>
    <t>3-061015</t>
  </si>
  <si>
    <t>3-061016</t>
  </si>
  <si>
    <t>3-061017</t>
  </si>
  <si>
    <t>3-061018</t>
  </si>
  <si>
    <t>3-061019</t>
  </si>
  <si>
    <t>3-061020</t>
  </si>
  <si>
    <t>3-061021</t>
  </si>
  <si>
    <t>3-061022</t>
  </si>
  <si>
    <t>3-061023</t>
  </si>
  <si>
    <t>3-061024</t>
  </si>
  <si>
    <t>3-061025</t>
  </si>
  <si>
    <t>3-061026</t>
  </si>
  <si>
    <t>Koš INOX stoječi 50 l »MIŠKO«</t>
  </si>
  <si>
    <t>3-061027</t>
  </si>
  <si>
    <t>3-061028</t>
  </si>
  <si>
    <t>3-061029</t>
  </si>
  <si>
    <t>3-061030</t>
  </si>
  <si>
    <t>3-061031</t>
  </si>
  <si>
    <t>3-061032</t>
  </si>
  <si>
    <t>3-061033</t>
  </si>
  <si>
    <t>3-061034</t>
  </si>
  <si>
    <t>3-061035</t>
  </si>
  <si>
    <t>3-061036</t>
  </si>
  <si>
    <t>3-061037</t>
  </si>
  <si>
    <t>3-061038</t>
  </si>
  <si>
    <t>3-061039</t>
  </si>
  <si>
    <t>Koš INOX viseči 50 l »MIŠKO«</t>
  </si>
  <si>
    <t>3-061040</t>
  </si>
  <si>
    <t>3-061041</t>
  </si>
  <si>
    <t>3-061042</t>
  </si>
  <si>
    <t>3-061043</t>
  </si>
  <si>
    <t>3-061044</t>
  </si>
  <si>
    <t>3-061045</t>
  </si>
  <si>
    <t>3-061046</t>
  </si>
  <si>
    <t>3-061047</t>
  </si>
  <si>
    <t>3-061048</t>
  </si>
  <si>
    <t>3-061049</t>
  </si>
  <si>
    <t>3-061050</t>
  </si>
  <si>
    <t>3-061051</t>
  </si>
  <si>
    <t>3-061052</t>
  </si>
  <si>
    <t>3-061053</t>
  </si>
  <si>
    <t>3-061054</t>
  </si>
  <si>
    <t>3-061055</t>
  </si>
  <si>
    <t>3-061056</t>
  </si>
  <si>
    <t>3-061057</t>
  </si>
  <si>
    <t>3-061058</t>
  </si>
  <si>
    <t>3-061059</t>
  </si>
  <si>
    <t>3-061060</t>
  </si>
  <si>
    <t>3-061061</t>
  </si>
  <si>
    <t>3-061089</t>
  </si>
  <si>
    <t>3-061077</t>
  </si>
  <si>
    <t>3-061078</t>
  </si>
  <si>
    <t>3-061079</t>
  </si>
  <si>
    <t>3-061080</t>
  </si>
  <si>
    <t>3-061081</t>
  </si>
  <si>
    <t>3-061082</t>
  </si>
  <si>
    <t>3-061083</t>
  </si>
  <si>
    <t>3-061084</t>
  </si>
  <si>
    <t>3-061085</t>
  </si>
  <si>
    <t>3-061086</t>
  </si>
  <si>
    <t>3-061087</t>
  </si>
  <si>
    <t>3-061088</t>
  </si>
  <si>
    <t>3-061104</t>
  </si>
  <si>
    <t>3-061105</t>
  </si>
  <si>
    <t>sedišče za vložek pepelnika</t>
  </si>
  <si>
    <t>okovje za vrata</t>
  </si>
  <si>
    <t>pritrdilni vijaki za pritrditev v tla vključno s pripadajočimi vložki</t>
  </si>
  <si>
    <t>pritrdilne objemke za pritrditev na drogove prometnih znakov, uličnih svetilk, semaforjev in na ostale okrogle profile.</t>
  </si>
  <si>
    <t>pritrdilna stenska konzola</t>
  </si>
  <si>
    <t>posoda volumna 35 l</t>
  </si>
  <si>
    <t>pokrov posode</t>
  </si>
  <si>
    <t>osmerokotni vertikalni steber</t>
  </si>
  <si>
    <t>konzolni nosilec posode z vrtljivim tečajem</t>
  </si>
  <si>
    <t>zaklepna ključavnica za pritrditev posode</t>
  </si>
  <si>
    <t>ključ za odklepanje posode</t>
  </si>
  <si>
    <t>simbol(grb) mesta Ljubljane iz patinirane medenine</t>
  </si>
  <si>
    <t>pritrdilna plošča premer 200 mm in debeline najmanj 5 mm z vijaki za pritrditev stebra in s sidri premera 30 mm za vgradnjo betonski temelj</t>
  </si>
  <si>
    <t>betonski temelj premera 200 mm in globine 400 mm (brez kovinskega vložka)</t>
  </si>
  <si>
    <t>inox vijaki za pritrditev stebra koša v trdno podlago</t>
  </si>
  <si>
    <t>plašč za samostoječi koš+ PEPELNIK</t>
  </si>
  <si>
    <t>podstavek za samostoječi koš</t>
  </si>
  <si>
    <t>vložek za samostoječi koš</t>
  </si>
  <si>
    <t>plašč za koš – obešalni</t>
  </si>
  <si>
    <t>kapa za koš – obešalni + ploščica</t>
  </si>
  <si>
    <t>vložek za koš – obešalni</t>
  </si>
  <si>
    <t>ploščica za ugašanje cigaret za koš – obešalni</t>
  </si>
  <si>
    <t>objemka fi 50 mm</t>
  </si>
  <si>
    <t>objemka fi 63,5 mm</t>
  </si>
  <si>
    <t>objemka fi 120 mm</t>
  </si>
  <si>
    <t>objemka fi 160 mm</t>
  </si>
  <si>
    <t>delo v delavnici, ki ni zajeto v zgornjih pozicijah</t>
  </si>
  <si>
    <t>(Kraj in datum)</t>
  </si>
  <si>
    <t>(Ime in priimek ter podpis ponudnika)</t>
  </si>
  <si>
    <t>delo na terenu, ki ni zajeto v zgornjih pozicijah</t>
  </si>
  <si>
    <t>PONUDBENI PREDRAČUN št. ____________________ za javno naročilo št. SNAGA-123/18 - Dobava in vzdrževanje košev za odpadke, Sklop 2: Koši za odpadke - ostali modeli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</si>
</sst>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u/>
      <sz val="10"/>
      <color theme="1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1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2" fillId="0" borderId="0" xfId="0" applyFont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16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6" xfId="0" applyBorder="1"/>
    <xf numFmtId="4" fontId="0" fillId="2" borderId="1" xfId="0" applyNumberFormat="1" applyFill="1" applyBorder="1"/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/>
    <xf numFmtId="0" fontId="0" fillId="0" borderId="7" xfId="0" applyBorder="1" applyAlignment="1"/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4" fontId="0" fillId="0" borderId="2" xfId="0" applyNumberFormat="1" applyFont="1" applyBorder="1"/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0" fillId="2" borderId="5" xfId="0" applyFill="1" applyBorder="1" applyAlignment="1"/>
    <xf numFmtId="0" fontId="3" fillId="0" borderId="3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workbookViewId="0">
      <selection activeCell="F23" sqref="F23"/>
    </sheetView>
  </sheetViews>
  <sheetFormatPr defaultRowHeight="15" x14ac:dyDescent="0.25"/>
  <cols>
    <col min="2" max="2" width="42.85546875" customWidth="1"/>
    <col min="5" max="5" width="10.7109375" customWidth="1"/>
    <col min="6" max="6" width="12.7109375" customWidth="1"/>
    <col min="7" max="7" width="14.85546875" customWidth="1"/>
  </cols>
  <sheetData>
    <row r="1" spans="1:7" ht="30.75" customHeight="1" x14ac:dyDescent="0.25">
      <c r="A1" s="45" t="s">
        <v>193</v>
      </c>
      <c r="B1" s="46"/>
      <c r="C1" s="46"/>
      <c r="D1" s="46"/>
      <c r="E1" s="46"/>
      <c r="F1" s="46"/>
      <c r="G1" s="46"/>
    </row>
    <row r="2" spans="1:7" x14ac:dyDescent="0.25">
      <c r="B2" s="4"/>
      <c r="C2" s="4"/>
      <c r="D2" s="3"/>
      <c r="E2" s="3"/>
      <c r="F2" s="3"/>
      <c r="G2" s="3"/>
    </row>
    <row r="3" spans="1:7" x14ac:dyDescent="0.25">
      <c r="A3" s="4" t="s">
        <v>68</v>
      </c>
      <c r="C3" s="3"/>
      <c r="D3" s="3"/>
      <c r="E3" s="3"/>
      <c r="F3" s="3"/>
      <c r="G3" s="3"/>
    </row>
    <row r="4" spans="1:7" ht="14.45" x14ac:dyDescent="0.3">
      <c r="B4" s="3"/>
      <c r="C4" s="3"/>
      <c r="D4" s="3"/>
      <c r="E4" s="3"/>
      <c r="F4" s="3"/>
      <c r="G4" s="3"/>
    </row>
    <row r="5" spans="1:7" x14ac:dyDescent="0.25">
      <c r="B5" s="3" t="s">
        <v>57</v>
      </c>
      <c r="C5" s="3"/>
      <c r="D5" s="3"/>
      <c r="E5" s="3"/>
      <c r="F5" s="3"/>
      <c r="G5" s="3"/>
    </row>
    <row r="6" spans="1:7" ht="38.25" x14ac:dyDescent="0.25">
      <c r="A6" s="22" t="s">
        <v>69</v>
      </c>
      <c r="B6" s="29" t="s">
        <v>0</v>
      </c>
      <c r="C6" s="30" t="s">
        <v>1</v>
      </c>
      <c r="D6" s="5" t="s">
        <v>2</v>
      </c>
      <c r="E6" s="5" t="s">
        <v>58</v>
      </c>
      <c r="F6" s="5" t="s">
        <v>5</v>
      </c>
      <c r="G6" s="21" t="s">
        <v>60</v>
      </c>
    </row>
    <row r="7" spans="1:7" ht="25.5" x14ac:dyDescent="0.25">
      <c r="A7" s="23"/>
      <c r="B7" s="29"/>
      <c r="C7" s="30"/>
      <c r="D7" s="5" t="s">
        <v>3</v>
      </c>
      <c r="E7" s="5" t="s">
        <v>4</v>
      </c>
      <c r="F7" s="5" t="s">
        <v>6</v>
      </c>
      <c r="G7" s="21" t="s">
        <v>7</v>
      </c>
    </row>
    <row r="8" spans="1:7" x14ac:dyDescent="0.25">
      <c r="A8" s="1" t="s">
        <v>70</v>
      </c>
      <c r="B8" s="6" t="s">
        <v>8</v>
      </c>
      <c r="C8" s="5" t="s">
        <v>9</v>
      </c>
      <c r="D8" s="5">
        <v>16</v>
      </c>
      <c r="E8" s="11"/>
      <c r="F8" s="11">
        <f>D8*E8</f>
        <v>0</v>
      </c>
      <c r="G8" s="7">
        <v>495</v>
      </c>
    </row>
    <row r="9" spans="1:7" x14ac:dyDescent="0.25">
      <c r="A9" s="1" t="s">
        <v>71</v>
      </c>
      <c r="B9" s="6" t="s">
        <v>10</v>
      </c>
      <c r="C9" s="5" t="s">
        <v>11</v>
      </c>
      <c r="D9" s="5">
        <v>2</v>
      </c>
      <c r="E9" s="11"/>
      <c r="F9" s="28">
        <f t="shared" ref="F9:F22" si="0">D9*E9</f>
        <v>0</v>
      </c>
      <c r="G9" s="7">
        <v>450</v>
      </c>
    </row>
    <row r="10" spans="1:7" x14ac:dyDescent="0.25">
      <c r="A10" s="1" t="s">
        <v>72</v>
      </c>
      <c r="B10" s="6" t="s">
        <v>12</v>
      </c>
      <c r="C10" s="5" t="s">
        <v>13</v>
      </c>
      <c r="D10" s="5">
        <v>2</v>
      </c>
      <c r="E10" s="11"/>
      <c r="F10" s="28">
        <f t="shared" si="0"/>
        <v>0</v>
      </c>
      <c r="G10" s="7">
        <v>430</v>
      </c>
    </row>
    <row r="11" spans="1:7" x14ac:dyDescent="0.25">
      <c r="A11" s="1" t="s">
        <v>73</v>
      </c>
      <c r="B11" s="6" t="s">
        <v>14</v>
      </c>
      <c r="C11" s="5" t="s">
        <v>15</v>
      </c>
      <c r="D11" s="5">
        <v>1</v>
      </c>
      <c r="E11" s="11"/>
      <c r="F11" s="28">
        <f t="shared" si="0"/>
        <v>0</v>
      </c>
      <c r="G11" s="7">
        <v>425</v>
      </c>
    </row>
    <row r="12" spans="1:7" x14ac:dyDescent="0.25">
      <c r="A12" s="1" t="s">
        <v>74</v>
      </c>
      <c r="B12" s="6" t="s">
        <v>16</v>
      </c>
      <c r="C12" s="5" t="s">
        <v>17</v>
      </c>
      <c r="D12" s="5">
        <v>20</v>
      </c>
      <c r="E12" s="11"/>
      <c r="F12" s="28">
        <f t="shared" si="0"/>
        <v>0</v>
      </c>
      <c r="G12" s="7">
        <v>550</v>
      </c>
    </row>
    <row r="13" spans="1:7" x14ac:dyDescent="0.25">
      <c r="A13" s="1" t="s">
        <v>75</v>
      </c>
      <c r="B13" s="6" t="s">
        <v>18</v>
      </c>
      <c r="C13" s="13" t="s">
        <v>51</v>
      </c>
      <c r="D13" s="5">
        <v>40</v>
      </c>
      <c r="E13" s="11"/>
      <c r="F13" s="28">
        <f t="shared" si="0"/>
        <v>0</v>
      </c>
      <c r="G13" s="7">
        <v>440</v>
      </c>
    </row>
    <row r="14" spans="1:7" x14ac:dyDescent="0.25">
      <c r="A14" s="1" t="s">
        <v>76</v>
      </c>
      <c r="B14" s="6" t="s">
        <v>19</v>
      </c>
      <c r="C14" s="13" t="s">
        <v>56</v>
      </c>
      <c r="D14" s="5">
        <v>60</v>
      </c>
      <c r="E14" s="11"/>
      <c r="F14" s="28">
        <f t="shared" si="0"/>
        <v>0</v>
      </c>
      <c r="G14" s="7">
        <v>210</v>
      </c>
    </row>
    <row r="15" spans="1:7" x14ac:dyDescent="0.25">
      <c r="A15" s="1" t="s">
        <v>77</v>
      </c>
      <c r="B15" s="6" t="s">
        <v>20</v>
      </c>
      <c r="C15" s="5"/>
      <c r="D15" s="5">
        <v>12</v>
      </c>
      <c r="E15" s="11"/>
      <c r="F15" s="28">
        <f t="shared" si="0"/>
        <v>0</v>
      </c>
      <c r="G15" s="7">
        <v>80</v>
      </c>
    </row>
    <row r="16" spans="1:7" x14ac:dyDescent="0.25">
      <c r="A16" s="1" t="s">
        <v>78</v>
      </c>
      <c r="B16" s="6" t="s">
        <v>21</v>
      </c>
      <c r="C16" s="5"/>
      <c r="D16" s="5">
        <v>4</v>
      </c>
      <c r="E16" s="11"/>
      <c r="F16" s="28">
        <f t="shared" si="0"/>
        <v>0</v>
      </c>
      <c r="G16" s="7">
        <v>40</v>
      </c>
    </row>
    <row r="17" spans="1:7" x14ac:dyDescent="0.25">
      <c r="A17" s="1" t="s">
        <v>79</v>
      </c>
      <c r="B17" s="6" t="s">
        <v>22</v>
      </c>
      <c r="C17" s="5"/>
      <c r="D17" s="5">
        <v>1</v>
      </c>
      <c r="E17" s="11"/>
      <c r="F17" s="28">
        <f t="shared" si="0"/>
        <v>0</v>
      </c>
      <c r="G17" s="7">
        <v>70</v>
      </c>
    </row>
    <row r="18" spans="1:7" x14ac:dyDescent="0.25">
      <c r="A18" s="1" t="s">
        <v>80</v>
      </c>
      <c r="B18" s="6" t="s">
        <v>23</v>
      </c>
      <c r="C18" s="5"/>
      <c r="D18" s="5">
        <v>2</v>
      </c>
      <c r="E18" s="11"/>
      <c r="F18" s="28">
        <f t="shared" si="0"/>
        <v>0</v>
      </c>
      <c r="G18" s="7">
        <v>80</v>
      </c>
    </row>
    <row r="19" spans="1:7" x14ac:dyDescent="0.25">
      <c r="A19" s="1" t="s">
        <v>81</v>
      </c>
      <c r="B19" s="6" t="s">
        <v>24</v>
      </c>
      <c r="C19" s="5"/>
      <c r="D19" s="5">
        <v>8</v>
      </c>
      <c r="E19" s="11"/>
      <c r="F19" s="28">
        <f t="shared" si="0"/>
        <v>0</v>
      </c>
      <c r="G19" s="7">
        <v>50</v>
      </c>
    </row>
    <row r="20" spans="1:7" x14ac:dyDescent="0.25">
      <c r="A20" s="1" t="s">
        <v>82</v>
      </c>
      <c r="B20" s="19" t="s">
        <v>83</v>
      </c>
      <c r="C20" s="20"/>
      <c r="D20" s="20">
        <v>4</v>
      </c>
      <c r="E20" s="11"/>
      <c r="F20" s="28">
        <f t="shared" si="0"/>
        <v>0</v>
      </c>
      <c r="G20" s="7">
        <v>80</v>
      </c>
    </row>
    <row r="21" spans="1:7" x14ac:dyDescent="0.25">
      <c r="A21" s="1" t="s">
        <v>84</v>
      </c>
      <c r="B21" s="6" t="s">
        <v>25</v>
      </c>
      <c r="C21" s="5"/>
      <c r="D21" s="5">
        <v>20</v>
      </c>
      <c r="E21" s="11"/>
      <c r="F21" s="28">
        <f t="shared" si="0"/>
        <v>0</v>
      </c>
      <c r="G21" s="7">
        <v>40</v>
      </c>
    </row>
    <row r="22" spans="1:7" x14ac:dyDescent="0.25">
      <c r="A22" s="1" t="s">
        <v>85</v>
      </c>
      <c r="B22" s="6" t="s">
        <v>26</v>
      </c>
      <c r="C22" s="5"/>
      <c r="D22" s="5">
        <v>40</v>
      </c>
      <c r="E22" s="11"/>
      <c r="F22" s="28">
        <f t="shared" si="0"/>
        <v>0</v>
      </c>
      <c r="G22" s="7">
        <v>40</v>
      </c>
    </row>
    <row r="23" spans="1:7" ht="14.45" x14ac:dyDescent="0.3">
      <c r="B23" s="31" t="s">
        <v>59</v>
      </c>
      <c r="C23" s="32"/>
      <c r="D23" s="32"/>
      <c r="E23" s="33"/>
      <c r="F23" s="12">
        <f>SUM(F8:F22)</f>
        <v>0</v>
      </c>
      <c r="G23" s="8"/>
    </row>
    <row r="27" spans="1:7" ht="14.45" x14ac:dyDescent="0.3">
      <c r="B27" s="3" t="s">
        <v>190</v>
      </c>
      <c r="C27" s="3"/>
      <c r="D27" s="3" t="s">
        <v>191</v>
      </c>
      <c r="E27" s="3"/>
      <c r="F27" s="3"/>
      <c r="G27" s="3"/>
    </row>
  </sheetData>
  <mergeCells count="4">
    <mergeCell ref="B6:B7"/>
    <mergeCell ref="C6:C7"/>
    <mergeCell ref="B23:E23"/>
    <mergeCell ref="A1:G1"/>
  </mergeCells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3"/>
  <sheetViews>
    <sheetView topLeftCell="A73" workbookViewId="0">
      <selection activeCell="J10" sqref="J10"/>
    </sheetView>
  </sheetViews>
  <sheetFormatPr defaultRowHeight="15" x14ac:dyDescent="0.25"/>
  <cols>
    <col min="2" max="2" width="38.28515625" customWidth="1"/>
    <col min="3" max="3" width="20.5703125" customWidth="1"/>
    <col min="4" max="4" width="14.7109375" customWidth="1"/>
    <col min="5" max="5" width="13.140625" customWidth="1"/>
    <col min="6" max="6" width="14.42578125" customWidth="1"/>
    <col min="7" max="7" width="12.7109375" customWidth="1"/>
    <col min="8" max="8" width="13.7109375" customWidth="1"/>
    <col min="9" max="9" width="19" customWidth="1"/>
  </cols>
  <sheetData>
    <row r="1" spans="1:9" x14ac:dyDescent="0.25">
      <c r="B1" s="3" t="s">
        <v>61</v>
      </c>
    </row>
    <row r="2" spans="1:9" ht="73.5" customHeight="1" x14ac:dyDescent="0.25">
      <c r="A2" s="43" t="s">
        <v>69</v>
      </c>
      <c r="B2" s="29" t="s">
        <v>0</v>
      </c>
      <c r="C2" s="30" t="s">
        <v>1</v>
      </c>
      <c r="D2" s="42" t="s">
        <v>27</v>
      </c>
      <c r="E2" s="30" t="s">
        <v>28</v>
      </c>
      <c r="F2" s="5" t="s">
        <v>2</v>
      </c>
      <c r="G2" s="30" t="s">
        <v>30</v>
      </c>
      <c r="H2" s="5" t="s">
        <v>62</v>
      </c>
      <c r="I2" s="30" t="s">
        <v>31</v>
      </c>
    </row>
    <row r="3" spans="1:9" x14ac:dyDescent="0.25">
      <c r="A3" s="44"/>
      <c r="B3" s="29"/>
      <c r="C3" s="30"/>
      <c r="D3" s="42"/>
      <c r="E3" s="30"/>
      <c r="F3" s="5" t="s">
        <v>29</v>
      </c>
      <c r="G3" s="30"/>
      <c r="H3" s="5" t="s">
        <v>6</v>
      </c>
      <c r="I3" s="30"/>
    </row>
    <row r="4" spans="1:9" x14ac:dyDescent="0.25">
      <c r="A4" s="1" t="s">
        <v>70</v>
      </c>
      <c r="B4" s="9" t="s">
        <v>32</v>
      </c>
      <c r="C4" s="5" t="s">
        <v>9</v>
      </c>
      <c r="D4" s="5"/>
      <c r="E4" s="5"/>
      <c r="F4" s="5"/>
      <c r="G4" s="5"/>
      <c r="H4" s="5"/>
      <c r="I4" s="11"/>
    </row>
    <row r="5" spans="1:9" x14ac:dyDescent="0.25">
      <c r="A5" s="1" t="s">
        <v>86</v>
      </c>
      <c r="B5" s="6" t="s">
        <v>41</v>
      </c>
      <c r="C5" s="5"/>
      <c r="D5" s="5"/>
      <c r="E5" s="5"/>
      <c r="F5" s="5">
        <v>6</v>
      </c>
      <c r="G5" s="11">
        <v>0</v>
      </c>
      <c r="H5" s="11">
        <f>F5*G5</f>
        <v>0</v>
      </c>
      <c r="I5" s="7">
        <v>33.5</v>
      </c>
    </row>
    <row r="6" spans="1:9" x14ac:dyDescent="0.25">
      <c r="A6" s="1" t="s">
        <v>87</v>
      </c>
      <c r="B6" s="6" t="s">
        <v>33</v>
      </c>
      <c r="C6" s="5"/>
      <c r="D6" s="5"/>
      <c r="E6" s="5"/>
      <c r="F6" s="5">
        <v>3</v>
      </c>
      <c r="G6" s="11">
        <v>0</v>
      </c>
      <c r="H6" s="28">
        <f t="shared" ref="H6:H16" si="0">F6*G6</f>
        <v>0</v>
      </c>
      <c r="I6" s="7">
        <v>68.5</v>
      </c>
    </row>
    <row r="7" spans="1:9" x14ac:dyDescent="0.25">
      <c r="A7" s="1" t="s">
        <v>88</v>
      </c>
      <c r="B7" s="6" t="s">
        <v>34</v>
      </c>
      <c r="C7" s="5"/>
      <c r="D7" s="5"/>
      <c r="E7" s="5"/>
      <c r="F7" s="5">
        <v>5</v>
      </c>
      <c r="G7" s="11">
        <v>0</v>
      </c>
      <c r="H7" s="28">
        <f t="shared" si="0"/>
        <v>0</v>
      </c>
      <c r="I7" s="7">
        <v>7.3</v>
      </c>
    </row>
    <row r="8" spans="1:9" x14ac:dyDescent="0.25">
      <c r="A8" s="1" t="s">
        <v>89</v>
      </c>
      <c r="B8" s="6" t="s">
        <v>35</v>
      </c>
      <c r="C8" s="5"/>
      <c r="D8" s="5"/>
      <c r="E8" s="5"/>
      <c r="F8" s="5">
        <v>5</v>
      </c>
      <c r="G8" s="11">
        <v>0</v>
      </c>
      <c r="H8" s="28">
        <f t="shared" si="0"/>
        <v>0</v>
      </c>
      <c r="I8" s="7">
        <v>1</v>
      </c>
    </row>
    <row r="9" spans="1:9" x14ac:dyDescent="0.25">
      <c r="A9" s="1" t="s">
        <v>90</v>
      </c>
      <c r="B9" s="6" t="s">
        <v>36</v>
      </c>
      <c r="C9" s="5"/>
      <c r="D9" s="5"/>
      <c r="E9" s="5"/>
      <c r="F9" s="5">
        <v>6</v>
      </c>
      <c r="G9" s="11">
        <v>0</v>
      </c>
      <c r="H9" s="28">
        <f t="shared" si="0"/>
        <v>0</v>
      </c>
      <c r="I9" s="7">
        <v>7.5</v>
      </c>
    </row>
    <row r="10" spans="1:9" x14ac:dyDescent="0.25">
      <c r="A10" s="1" t="s">
        <v>91</v>
      </c>
      <c r="B10" s="6" t="s">
        <v>37</v>
      </c>
      <c r="C10" s="5"/>
      <c r="D10" s="5"/>
      <c r="E10" s="5"/>
      <c r="F10" s="5">
        <v>2</v>
      </c>
      <c r="G10" s="11">
        <v>0</v>
      </c>
      <c r="H10" s="28">
        <f t="shared" si="0"/>
        <v>0</v>
      </c>
      <c r="I10" s="7">
        <v>32.5</v>
      </c>
    </row>
    <row r="11" spans="1:9" x14ac:dyDescent="0.25">
      <c r="A11" s="1" t="s">
        <v>92</v>
      </c>
      <c r="B11" s="6" t="s">
        <v>38</v>
      </c>
      <c r="C11" s="5"/>
      <c r="D11" s="5"/>
      <c r="E11" s="5"/>
      <c r="F11" s="5">
        <v>2</v>
      </c>
      <c r="G11" s="11">
        <v>0</v>
      </c>
      <c r="H11" s="28">
        <f t="shared" si="0"/>
        <v>0</v>
      </c>
      <c r="I11" s="7">
        <v>9</v>
      </c>
    </row>
    <row r="12" spans="1:9" x14ac:dyDescent="0.25">
      <c r="A12" s="1" t="s">
        <v>93</v>
      </c>
      <c r="B12" s="6" t="s">
        <v>163</v>
      </c>
      <c r="C12" s="5"/>
      <c r="D12" s="5"/>
      <c r="E12" s="5"/>
      <c r="F12" s="5">
        <v>2</v>
      </c>
      <c r="G12" s="11">
        <v>0</v>
      </c>
      <c r="H12" s="28">
        <f t="shared" si="0"/>
        <v>0</v>
      </c>
      <c r="I12" s="7">
        <v>33.5</v>
      </c>
    </row>
    <row r="13" spans="1:9" x14ac:dyDescent="0.25">
      <c r="A13" s="1" t="s">
        <v>94</v>
      </c>
      <c r="B13" s="6" t="s">
        <v>164</v>
      </c>
      <c r="C13" s="5"/>
      <c r="D13" s="5"/>
      <c r="E13" s="5"/>
      <c r="F13" s="5">
        <v>4</v>
      </c>
      <c r="G13" s="11">
        <v>0</v>
      </c>
      <c r="H13" s="28">
        <f t="shared" si="0"/>
        <v>0</v>
      </c>
      <c r="I13" s="7">
        <v>16.5</v>
      </c>
    </row>
    <row r="14" spans="1:9" ht="38.25" x14ac:dyDescent="0.25">
      <c r="A14" s="26" t="s">
        <v>95</v>
      </c>
      <c r="B14" s="6" t="s">
        <v>65</v>
      </c>
      <c r="C14" s="5"/>
      <c r="D14" s="5"/>
      <c r="E14" s="5"/>
      <c r="F14" s="5">
        <v>1</v>
      </c>
      <c r="G14" s="11">
        <f t="shared" ref="G14:G16" si="1">D14+E14</f>
        <v>0</v>
      </c>
      <c r="H14" s="28">
        <f t="shared" si="0"/>
        <v>0</v>
      </c>
      <c r="I14" s="7">
        <v>47</v>
      </c>
    </row>
    <row r="15" spans="1:9" ht="25.5" x14ac:dyDescent="0.25">
      <c r="A15" s="26" t="s">
        <v>96</v>
      </c>
      <c r="B15" s="6" t="s">
        <v>39</v>
      </c>
      <c r="C15" s="5"/>
      <c r="D15" s="5"/>
      <c r="E15" s="5"/>
      <c r="F15" s="5">
        <v>2</v>
      </c>
      <c r="G15" s="11">
        <f t="shared" si="1"/>
        <v>0</v>
      </c>
      <c r="H15" s="28">
        <f t="shared" si="0"/>
        <v>0</v>
      </c>
      <c r="I15" s="7">
        <v>36</v>
      </c>
    </row>
    <row r="16" spans="1:9" ht="25.5" x14ac:dyDescent="0.25">
      <c r="A16" s="26" t="s">
        <v>97</v>
      </c>
      <c r="B16" s="6" t="s">
        <v>165</v>
      </c>
      <c r="C16" s="5"/>
      <c r="D16" s="5"/>
      <c r="E16" s="5"/>
      <c r="F16" s="5">
        <v>10</v>
      </c>
      <c r="G16" s="11">
        <f t="shared" si="1"/>
        <v>0</v>
      </c>
      <c r="H16" s="28">
        <f t="shared" si="0"/>
        <v>0</v>
      </c>
      <c r="I16" s="7">
        <v>6.1</v>
      </c>
    </row>
    <row r="17" spans="1:9" x14ac:dyDescent="0.25">
      <c r="A17" s="1"/>
      <c r="B17" s="14"/>
      <c r="C17" s="1"/>
      <c r="D17" s="1"/>
      <c r="E17" s="1"/>
      <c r="F17" s="1"/>
      <c r="G17" s="1"/>
      <c r="H17" s="1"/>
      <c r="I17" s="27"/>
    </row>
    <row r="18" spans="1:9" x14ac:dyDescent="0.25">
      <c r="A18" s="1"/>
      <c r="B18" s="14"/>
      <c r="C18" s="1"/>
      <c r="D18" s="1"/>
      <c r="E18" s="1"/>
      <c r="F18" s="1"/>
      <c r="G18" s="1"/>
      <c r="H18" s="1"/>
      <c r="I18" s="27"/>
    </row>
    <row r="19" spans="1:9" x14ac:dyDescent="0.25">
      <c r="A19" s="1" t="s">
        <v>98</v>
      </c>
      <c r="B19" s="9" t="s">
        <v>40</v>
      </c>
      <c r="C19" s="5" t="s">
        <v>11</v>
      </c>
      <c r="D19" s="5"/>
      <c r="E19" s="5"/>
      <c r="F19" s="5"/>
      <c r="G19" s="5"/>
      <c r="H19" s="5"/>
      <c r="I19" s="11"/>
    </row>
    <row r="20" spans="1:9" x14ac:dyDescent="0.25">
      <c r="A20" s="1" t="s">
        <v>99</v>
      </c>
      <c r="B20" s="6" t="s">
        <v>41</v>
      </c>
      <c r="C20" s="5"/>
      <c r="D20" s="5"/>
      <c r="E20" s="5"/>
      <c r="F20" s="5">
        <v>2</v>
      </c>
      <c r="G20" s="11">
        <f>D20+E20</f>
        <v>0</v>
      </c>
      <c r="H20" s="11">
        <f>F20*G20</f>
        <v>0</v>
      </c>
      <c r="I20" s="7">
        <v>31</v>
      </c>
    </row>
    <row r="21" spans="1:9" x14ac:dyDescent="0.25">
      <c r="A21" s="1" t="s">
        <v>100</v>
      </c>
      <c r="B21" s="6" t="s">
        <v>33</v>
      </c>
      <c r="C21" s="5"/>
      <c r="D21" s="5"/>
      <c r="E21" s="5"/>
      <c r="F21" s="5">
        <v>5</v>
      </c>
      <c r="G21" s="11">
        <f t="shared" ref="G21:G31" si="2">D21+E21</f>
        <v>0</v>
      </c>
      <c r="H21" s="28">
        <f t="shared" ref="H21:H31" si="3">F21*G21</f>
        <v>0</v>
      </c>
      <c r="I21" s="7">
        <v>64</v>
      </c>
    </row>
    <row r="22" spans="1:9" x14ac:dyDescent="0.25">
      <c r="A22" s="1" t="s">
        <v>101</v>
      </c>
      <c r="B22" s="6" t="s">
        <v>34</v>
      </c>
      <c r="C22" s="5"/>
      <c r="D22" s="5"/>
      <c r="E22" s="5"/>
      <c r="F22" s="5">
        <v>2</v>
      </c>
      <c r="G22" s="11">
        <f t="shared" si="2"/>
        <v>0</v>
      </c>
      <c r="H22" s="28">
        <f t="shared" si="3"/>
        <v>0</v>
      </c>
      <c r="I22" s="7">
        <v>7.5</v>
      </c>
    </row>
    <row r="23" spans="1:9" x14ac:dyDescent="0.25">
      <c r="A23" s="1" t="s">
        <v>102</v>
      </c>
      <c r="B23" s="6" t="s">
        <v>35</v>
      </c>
      <c r="C23" s="5"/>
      <c r="D23" s="5"/>
      <c r="E23" s="5"/>
      <c r="F23" s="5">
        <v>1</v>
      </c>
      <c r="G23" s="11">
        <f t="shared" si="2"/>
        <v>0</v>
      </c>
      <c r="H23" s="28">
        <f t="shared" si="3"/>
        <v>0</v>
      </c>
      <c r="I23" s="7">
        <v>1</v>
      </c>
    </row>
    <row r="24" spans="1:9" x14ac:dyDescent="0.25">
      <c r="A24" s="1" t="s">
        <v>103</v>
      </c>
      <c r="B24" s="6" t="s">
        <v>36</v>
      </c>
      <c r="C24" s="5"/>
      <c r="D24" s="5"/>
      <c r="E24" s="5"/>
      <c r="F24" s="5">
        <v>4</v>
      </c>
      <c r="G24" s="11">
        <f t="shared" si="2"/>
        <v>0</v>
      </c>
      <c r="H24" s="28">
        <f t="shared" si="3"/>
        <v>0</v>
      </c>
      <c r="I24" s="7">
        <v>7</v>
      </c>
    </row>
    <row r="25" spans="1:9" x14ac:dyDescent="0.25">
      <c r="A25" s="1" t="s">
        <v>104</v>
      </c>
      <c r="B25" s="6" t="s">
        <v>37</v>
      </c>
      <c r="C25" s="5"/>
      <c r="D25" s="5"/>
      <c r="E25" s="5"/>
      <c r="F25" s="5">
        <v>1</v>
      </c>
      <c r="G25" s="11">
        <f t="shared" si="2"/>
        <v>0</v>
      </c>
      <c r="H25" s="28">
        <f t="shared" si="3"/>
        <v>0</v>
      </c>
      <c r="I25" s="7">
        <v>30.5</v>
      </c>
    </row>
    <row r="26" spans="1:9" x14ac:dyDescent="0.25">
      <c r="A26" s="1" t="s">
        <v>105</v>
      </c>
      <c r="B26" s="6" t="s">
        <v>38</v>
      </c>
      <c r="C26" s="5"/>
      <c r="D26" s="5"/>
      <c r="E26" s="5"/>
      <c r="F26" s="5">
        <v>2</v>
      </c>
      <c r="G26" s="11">
        <f t="shared" si="2"/>
        <v>0</v>
      </c>
      <c r="H26" s="28">
        <f t="shared" si="3"/>
        <v>0</v>
      </c>
      <c r="I26" s="7">
        <v>8.5</v>
      </c>
    </row>
    <row r="27" spans="1:9" x14ac:dyDescent="0.25">
      <c r="A27" s="1" t="s">
        <v>106</v>
      </c>
      <c r="B27" s="6" t="s">
        <v>163</v>
      </c>
      <c r="C27" s="5"/>
      <c r="D27" s="5"/>
      <c r="E27" s="5"/>
      <c r="F27" s="5">
        <v>2</v>
      </c>
      <c r="G27" s="11">
        <f t="shared" si="2"/>
        <v>0</v>
      </c>
      <c r="H27" s="28">
        <f t="shared" si="3"/>
        <v>0</v>
      </c>
      <c r="I27" s="7">
        <v>31</v>
      </c>
    </row>
    <row r="28" spans="1:9" x14ac:dyDescent="0.25">
      <c r="A28" s="1" t="s">
        <v>107</v>
      </c>
      <c r="B28" s="6" t="s">
        <v>164</v>
      </c>
      <c r="C28" s="5"/>
      <c r="D28" s="5"/>
      <c r="E28" s="5"/>
      <c r="F28" s="5">
        <v>2</v>
      </c>
      <c r="G28" s="11">
        <f t="shared" si="2"/>
        <v>0</v>
      </c>
      <c r="H28" s="28">
        <f t="shared" si="3"/>
        <v>0</v>
      </c>
      <c r="I28" s="7">
        <v>15</v>
      </c>
    </row>
    <row r="29" spans="1:9" ht="30.75" customHeight="1" x14ac:dyDescent="0.25">
      <c r="A29" s="1" t="s">
        <v>108</v>
      </c>
      <c r="B29" s="6" t="s">
        <v>42</v>
      </c>
      <c r="C29" s="5"/>
      <c r="D29" s="5"/>
      <c r="E29" s="5"/>
      <c r="F29" s="5">
        <v>1</v>
      </c>
      <c r="G29" s="11">
        <f t="shared" si="2"/>
        <v>0</v>
      </c>
      <c r="H29" s="28">
        <f t="shared" si="3"/>
        <v>0</v>
      </c>
      <c r="I29" s="7">
        <v>43</v>
      </c>
    </row>
    <row r="30" spans="1:9" ht="25.5" x14ac:dyDescent="0.25">
      <c r="A30" s="1" t="s">
        <v>109</v>
      </c>
      <c r="B30" s="6" t="s">
        <v>39</v>
      </c>
      <c r="C30" s="5"/>
      <c r="D30" s="5"/>
      <c r="E30" s="5"/>
      <c r="F30" s="5">
        <v>1</v>
      </c>
      <c r="G30" s="11">
        <f t="shared" si="2"/>
        <v>0</v>
      </c>
      <c r="H30" s="28">
        <f t="shared" si="3"/>
        <v>0</v>
      </c>
      <c r="I30" s="7">
        <v>33</v>
      </c>
    </row>
    <row r="31" spans="1:9" ht="25.5" x14ac:dyDescent="0.25">
      <c r="A31" s="1" t="s">
        <v>110</v>
      </c>
      <c r="B31" s="6" t="s">
        <v>165</v>
      </c>
      <c r="C31" s="5"/>
      <c r="D31" s="5"/>
      <c r="E31" s="5"/>
      <c r="F31" s="5">
        <v>6</v>
      </c>
      <c r="G31" s="11">
        <f t="shared" si="2"/>
        <v>0</v>
      </c>
      <c r="H31" s="28">
        <f t="shared" si="3"/>
        <v>0</v>
      </c>
      <c r="I31" s="7">
        <v>6</v>
      </c>
    </row>
    <row r="32" spans="1:9" x14ac:dyDescent="0.25">
      <c r="A32" s="1"/>
      <c r="B32" s="14"/>
      <c r="C32" s="1"/>
      <c r="D32" s="1"/>
      <c r="E32" s="1"/>
      <c r="F32" s="1"/>
      <c r="G32" s="1"/>
      <c r="H32" s="1"/>
      <c r="I32" s="27"/>
    </row>
    <row r="33" spans="1:9" x14ac:dyDescent="0.25">
      <c r="A33" s="1"/>
      <c r="B33" s="14"/>
      <c r="C33" s="1"/>
      <c r="D33" s="1"/>
      <c r="E33" s="1"/>
      <c r="F33" s="1"/>
      <c r="G33" s="1"/>
      <c r="H33" s="1"/>
      <c r="I33" s="27"/>
    </row>
    <row r="34" spans="1:9" x14ac:dyDescent="0.25">
      <c r="A34" s="43" t="s">
        <v>112</v>
      </c>
      <c r="B34" s="37" t="s">
        <v>111</v>
      </c>
      <c r="C34" s="30" t="s">
        <v>13</v>
      </c>
      <c r="D34" s="30"/>
      <c r="E34" s="30"/>
      <c r="F34" s="30"/>
      <c r="G34" s="30"/>
      <c r="H34" s="40"/>
      <c r="I34" s="39"/>
    </row>
    <row r="35" spans="1:9" x14ac:dyDescent="0.25">
      <c r="A35" s="44"/>
      <c r="B35" s="38"/>
      <c r="C35" s="30"/>
      <c r="D35" s="30"/>
      <c r="E35" s="30"/>
      <c r="F35" s="30"/>
      <c r="G35" s="30"/>
      <c r="H35" s="41"/>
      <c r="I35" s="39"/>
    </row>
    <row r="36" spans="1:9" x14ac:dyDescent="0.25">
      <c r="A36" s="24" t="s">
        <v>113</v>
      </c>
      <c r="B36" s="6" t="s">
        <v>41</v>
      </c>
      <c r="C36" s="5"/>
      <c r="D36" s="5"/>
      <c r="E36" s="5"/>
      <c r="F36" s="5">
        <v>2</v>
      </c>
      <c r="G36" s="11">
        <f>D36+E36</f>
        <v>0</v>
      </c>
      <c r="H36" s="11">
        <f>F36*G36</f>
        <v>0</v>
      </c>
      <c r="I36" s="7">
        <v>22.5</v>
      </c>
    </row>
    <row r="37" spans="1:9" x14ac:dyDescent="0.25">
      <c r="A37" s="24" t="s">
        <v>114</v>
      </c>
      <c r="B37" s="6" t="s">
        <v>33</v>
      </c>
      <c r="C37" s="5"/>
      <c r="D37" s="5"/>
      <c r="E37" s="5"/>
      <c r="F37" s="5">
        <v>3</v>
      </c>
      <c r="G37" s="11">
        <f t="shared" ref="G37:G47" si="4">D37+E37</f>
        <v>0</v>
      </c>
      <c r="H37" s="28">
        <f t="shared" ref="H37:H47" si="5">F37*G37</f>
        <v>0</v>
      </c>
      <c r="I37" s="7">
        <v>45</v>
      </c>
    </row>
    <row r="38" spans="1:9" x14ac:dyDescent="0.25">
      <c r="A38" s="24" t="s">
        <v>115</v>
      </c>
      <c r="B38" s="6" t="s">
        <v>164</v>
      </c>
      <c r="C38" s="5"/>
      <c r="D38" s="5"/>
      <c r="E38" s="5"/>
      <c r="F38" s="5">
        <v>4</v>
      </c>
      <c r="G38" s="11">
        <f t="shared" si="4"/>
        <v>0</v>
      </c>
      <c r="H38" s="28">
        <f t="shared" si="5"/>
        <v>0</v>
      </c>
      <c r="I38" s="7">
        <v>11</v>
      </c>
    </row>
    <row r="39" spans="1:9" x14ac:dyDescent="0.25">
      <c r="A39" s="24" t="s">
        <v>116</v>
      </c>
      <c r="B39" s="6" t="s">
        <v>34</v>
      </c>
      <c r="C39" s="5"/>
      <c r="D39" s="5"/>
      <c r="E39" s="5"/>
      <c r="F39" s="5">
        <v>2</v>
      </c>
      <c r="G39" s="11">
        <f t="shared" si="4"/>
        <v>0</v>
      </c>
      <c r="H39" s="28">
        <f t="shared" si="5"/>
        <v>0</v>
      </c>
      <c r="I39" s="7">
        <v>6.5</v>
      </c>
    </row>
    <row r="40" spans="1:9" x14ac:dyDescent="0.25">
      <c r="A40" s="24" t="s">
        <v>117</v>
      </c>
      <c r="B40" s="6" t="s">
        <v>35</v>
      </c>
      <c r="C40" s="5"/>
      <c r="D40" s="5"/>
      <c r="E40" s="5"/>
      <c r="F40" s="5">
        <v>1</v>
      </c>
      <c r="G40" s="11">
        <f t="shared" si="4"/>
        <v>0</v>
      </c>
      <c r="H40" s="28">
        <f t="shared" si="5"/>
        <v>0</v>
      </c>
      <c r="I40" s="7">
        <v>1</v>
      </c>
    </row>
    <row r="41" spans="1:9" x14ac:dyDescent="0.25">
      <c r="A41" s="24" t="s">
        <v>118</v>
      </c>
      <c r="B41" s="6" t="s">
        <v>43</v>
      </c>
      <c r="C41" s="5"/>
      <c r="D41" s="5"/>
      <c r="E41" s="5"/>
      <c r="F41" s="5">
        <v>4</v>
      </c>
      <c r="G41" s="11">
        <f t="shared" si="4"/>
        <v>0</v>
      </c>
      <c r="H41" s="28">
        <f t="shared" si="5"/>
        <v>0</v>
      </c>
      <c r="I41" s="7">
        <v>13.5</v>
      </c>
    </row>
    <row r="42" spans="1:9" x14ac:dyDescent="0.25">
      <c r="A42" s="24" t="s">
        <v>119</v>
      </c>
      <c r="B42" s="6" t="s">
        <v>37</v>
      </c>
      <c r="C42" s="5"/>
      <c r="D42" s="5"/>
      <c r="E42" s="5"/>
      <c r="F42" s="5">
        <v>2</v>
      </c>
      <c r="G42" s="11">
        <f t="shared" si="4"/>
        <v>0</v>
      </c>
      <c r="H42" s="28">
        <f t="shared" si="5"/>
        <v>0</v>
      </c>
      <c r="I42" s="7">
        <v>21.5</v>
      </c>
    </row>
    <row r="43" spans="1:9" x14ac:dyDescent="0.25">
      <c r="A43" s="24" t="s">
        <v>120</v>
      </c>
      <c r="B43" s="6" t="s">
        <v>38</v>
      </c>
      <c r="C43" s="5"/>
      <c r="D43" s="5"/>
      <c r="E43" s="5"/>
      <c r="F43" s="5">
        <v>2</v>
      </c>
      <c r="G43" s="11">
        <f t="shared" si="4"/>
        <v>0</v>
      </c>
      <c r="H43" s="28">
        <f t="shared" si="5"/>
        <v>0</v>
      </c>
      <c r="I43" s="7">
        <v>7</v>
      </c>
    </row>
    <row r="44" spans="1:9" x14ac:dyDescent="0.25">
      <c r="A44" s="24" t="s">
        <v>121</v>
      </c>
      <c r="B44" s="6" t="s">
        <v>163</v>
      </c>
      <c r="C44" s="5"/>
      <c r="D44" s="5"/>
      <c r="E44" s="5"/>
      <c r="F44" s="5">
        <v>2</v>
      </c>
      <c r="G44" s="11">
        <f t="shared" si="4"/>
        <v>0</v>
      </c>
      <c r="H44" s="28">
        <f t="shared" si="5"/>
        <v>0</v>
      </c>
      <c r="I44" s="7">
        <v>25</v>
      </c>
    </row>
    <row r="45" spans="1:9" ht="27.75" customHeight="1" x14ac:dyDescent="0.25">
      <c r="A45" s="24" t="s">
        <v>122</v>
      </c>
      <c r="B45" s="6" t="s">
        <v>42</v>
      </c>
      <c r="C45" s="5"/>
      <c r="D45" s="5"/>
      <c r="E45" s="5"/>
      <c r="F45" s="5">
        <v>1</v>
      </c>
      <c r="G45" s="11">
        <f t="shared" si="4"/>
        <v>0</v>
      </c>
      <c r="H45" s="28">
        <f t="shared" si="5"/>
        <v>0</v>
      </c>
      <c r="I45" s="7">
        <v>32</v>
      </c>
    </row>
    <row r="46" spans="1:9" ht="25.5" x14ac:dyDescent="0.25">
      <c r="A46" s="24" t="s">
        <v>123</v>
      </c>
      <c r="B46" s="6" t="s">
        <v>39</v>
      </c>
      <c r="C46" s="5"/>
      <c r="D46" s="5"/>
      <c r="E46" s="5"/>
      <c r="F46" s="5">
        <v>1</v>
      </c>
      <c r="G46" s="11">
        <f t="shared" si="4"/>
        <v>0</v>
      </c>
      <c r="H46" s="28">
        <f t="shared" si="5"/>
        <v>0</v>
      </c>
      <c r="I46" s="7">
        <v>24</v>
      </c>
    </row>
    <row r="47" spans="1:9" ht="25.5" x14ac:dyDescent="0.25">
      <c r="A47" s="24" t="s">
        <v>124</v>
      </c>
      <c r="B47" s="6" t="s">
        <v>165</v>
      </c>
      <c r="C47" s="5"/>
      <c r="D47" s="5"/>
      <c r="E47" s="5"/>
      <c r="F47" s="5">
        <v>6</v>
      </c>
      <c r="G47" s="11">
        <f t="shared" si="4"/>
        <v>0</v>
      </c>
      <c r="H47" s="28">
        <f t="shared" si="5"/>
        <v>0</v>
      </c>
      <c r="I47" s="7">
        <v>7</v>
      </c>
    </row>
    <row r="48" spans="1:9" x14ac:dyDescent="0.25">
      <c r="A48" s="1"/>
      <c r="B48" s="14"/>
      <c r="C48" s="1"/>
      <c r="D48" s="1"/>
      <c r="E48" s="1"/>
      <c r="F48" s="1"/>
      <c r="G48" s="1"/>
      <c r="H48" s="1"/>
      <c r="I48" s="27"/>
    </row>
    <row r="49" spans="1:9" x14ac:dyDescent="0.25">
      <c r="A49" s="1"/>
      <c r="B49" s="14"/>
      <c r="C49" s="1"/>
      <c r="D49" s="1"/>
      <c r="E49" s="1"/>
      <c r="F49" s="1"/>
      <c r="G49" s="1"/>
      <c r="H49" s="1"/>
      <c r="I49" s="27"/>
    </row>
    <row r="50" spans="1:9" ht="14.45" customHeight="1" x14ac:dyDescent="0.25">
      <c r="A50" s="43" t="s">
        <v>126</v>
      </c>
      <c r="B50" s="37" t="s">
        <v>125</v>
      </c>
      <c r="C50" s="30" t="s">
        <v>15</v>
      </c>
      <c r="D50" s="30"/>
      <c r="E50" s="30"/>
      <c r="F50" s="30"/>
      <c r="G50" s="30"/>
      <c r="H50" s="40"/>
      <c r="I50" s="39"/>
    </row>
    <row r="51" spans="1:9" x14ac:dyDescent="0.25">
      <c r="A51" s="44"/>
      <c r="B51" s="38"/>
      <c r="C51" s="30"/>
      <c r="D51" s="30"/>
      <c r="E51" s="30"/>
      <c r="F51" s="30"/>
      <c r="G51" s="30"/>
      <c r="H51" s="41"/>
      <c r="I51" s="39"/>
    </row>
    <row r="52" spans="1:9" x14ac:dyDescent="0.25">
      <c r="A52" s="1" t="s">
        <v>127</v>
      </c>
      <c r="B52" s="6" t="s">
        <v>41</v>
      </c>
      <c r="C52" s="5"/>
      <c r="D52" s="5"/>
      <c r="E52" s="5"/>
      <c r="F52" s="5">
        <v>1</v>
      </c>
      <c r="G52" s="11">
        <f>D52+E52</f>
        <v>0</v>
      </c>
      <c r="H52" s="11">
        <f>F52*G52</f>
        <v>0</v>
      </c>
      <c r="I52" s="7">
        <v>22.5</v>
      </c>
    </row>
    <row r="53" spans="1:9" x14ac:dyDescent="0.25">
      <c r="A53" s="1" t="s">
        <v>128</v>
      </c>
      <c r="B53" s="6" t="s">
        <v>33</v>
      </c>
      <c r="C53" s="5"/>
      <c r="D53" s="5"/>
      <c r="E53" s="5"/>
      <c r="F53" s="5">
        <v>1</v>
      </c>
      <c r="G53" s="11">
        <f t="shared" ref="G53:G58" si="6">D53+E53</f>
        <v>0</v>
      </c>
      <c r="H53" s="28">
        <f t="shared" ref="H53:H58" si="7">F53*G53</f>
        <v>0</v>
      </c>
      <c r="I53" s="7">
        <v>45.5</v>
      </c>
    </row>
    <row r="54" spans="1:9" x14ac:dyDescent="0.25">
      <c r="A54" s="1" t="s">
        <v>129</v>
      </c>
      <c r="B54" s="6" t="s">
        <v>34</v>
      </c>
      <c r="C54" s="5"/>
      <c r="D54" s="5"/>
      <c r="E54" s="5"/>
      <c r="F54" s="5">
        <v>2</v>
      </c>
      <c r="G54" s="11">
        <f t="shared" si="6"/>
        <v>0</v>
      </c>
      <c r="H54" s="28">
        <f t="shared" si="7"/>
        <v>0</v>
      </c>
      <c r="I54" s="7">
        <v>8.5</v>
      </c>
    </row>
    <row r="55" spans="1:9" x14ac:dyDescent="0.25">
      <c r="A55" s="1" t="s">
        <v>130</v>
      </c>
      <c r="B55" s="6" t="s">
        <v>164</v>
      </c>
      <c r="C55" s="5"/>
      <c r="D55" s="5"/>
      <c r="E55" s="5"/>
      <c r="F55" s="5">
        <v>2</v>
      </c>
      <c r="G55" s="11">
        <f t="shared" si="6"/>
        <v>0</v>
      </c>
      <c r="H55" s="28">
        <f t="shared" si="7"/>
        <v>0</v>
      </c>
      <c r="I55" s="7">
        <v>11</v>
      </c>
    </row>
    <row r="56" spans="1:9" x14ac:dyDescent="0.25">
      <c r="A56" s="1" t="s">
        <v>131</v>
      </c>
      <c r="B56" s="6" t="s">
        <v>43</v>
      </c>
      <c r="C56" s="5"/>
      <c r="D56" s="5"/>
      <c r="E56" s="5"/>
      <c r="F56" s="5">
        <v>1</v>
      </c>
      <c r="G56" s="11">
        <f t="shared" si="6"/>
        <v>0</v>
      </c>
      <c r="H56" s="28">
        <f t="shared" si="7"/>
        <v>0</v>
      </c>
      <c r="I56" s="7">
        <v>13.5</v>
      </c>
    </row>
    <row r="57" spans="1:9" ht="45.75" customHeight="1" x14ac:dyDescent="0.25">
      <c r="A57" s="25" t="s">
        <v>132</v>
      </c>
      <c r="B57" s="6" t="s">
        <v>166</v>
      </c>
      <c r="C57" s="5"/>
      <c r="D57" s="5"/>
      <c r="E57" s="5"/>
      <c r="F57" s="5">
        <v>4</v>
      </c>
      <c r="G57" s="11">
        <f t="shared" si="6"/>
        <v>0</v>
      </c>
      <c r="H57" s="28">
        <f t="shared" si="7"/>
        <v>0</v>
      </c>
      <c r="I57" s="7">
        <v>10.5</v>
      </c>
    </row>
    <row r="58" spans="1:9" x14ac:dyDescent="0.25">
      <c r="A58" s="1" t="s">
        <v>133</v>
      </c>
      <c r="B58" s="6" t="s">
        <v>167</v>
      </c>
      <c r="C58" s="5">
        <v>1</v>
      </c>
      <c r="D58" s="5"/>
      <c r="E58" s="5"/>
      <c r="F58" s="5">
        <v>1</v>
      </c>
      <c r="G58" s="11">
        <f t="shared" si="6"/>
        <v>0</v>
      </c>
      <c r="H58" s="28">
        <f t="shared" si="7"/>
        <v>0</v>
      </c>
      <c r="I58" s="7">
        <v>21</v>
      </c>
    </row>
    <row r="59" spans="1:9" x14ac:dyDescent="0.25">
      <c r="A59" s="1"/>
      <c r="B59" s="14"/>
      <c r="C59" s="1"/>
      <c r="D59" s="1"/>
      <c r="E59" s="1"/>
      <c r="F59" s="1"/>
      <c r="G59" s="1"/>
      <c r="H59" s="5"/>
      <c r="I59" s="27"/>
    </row>
    <row r="60" spans="1:9" x14ac:dyDescent="0.25">
      <c r="A60" s="1" t="s">
        <v>134</v>
      </c>
      <c r="B60" s="16" t="s">
        <v>64</v>
      </c>
      <c r="C60" s="5" t="s">
        <v>63</v>
      </c>
      <c r="D60" s="5"/>
      <c r="E60" s="5"/>
      <c r="F60" s="5"/>
      <c r="G60" s="5"/>
      <c r="H60" s="5"/>
      <c r="I60" s="11"/>
    </row>
    <row r="61" spans="1:9" x14ac:dyDescent="0.25">
      <c r="A61" s="1" t="s">
        <v>135</v>
      </c>
      <c r="B61" s="6" t="s">
        <v>44</v>
      </c>
      <c r="C61" s="5" t="s">
        <v>45</v>
      </c>
      <c r="D61" s="5"/>
      <c r="E61" s="5"/>
      <c r="F61" s="5">
        <v>100</v>
      </c>
      <c r="G61" s="11">
        <f>D61+E61</f>
        <v>0</v>
      </c>
      <c r="H61" s="11">
        <f>F61*G61</f>
        <v>0</v>
      </c>
      <c r="I61" s="7">
        <v>0.1</v>
      </c>
    </row>
    <row r="62" spans="1:9" x14ac:dyDescent="0.25">
      <c r="A62" s="1" t="s">
        <v>136</v>
      </c>
      <c r="B62" s="6" t="s">
        <v>46</v>
      </c>
      <c r="C62" s="5" t="s">
        <v>47</v>
      </c>
      <c r="D62" s="5"/>
      <c r="E62" s="5"/>
      <c r="F62" s="5">
        <v>50</v>
      </c>
      <c r="G62" s="11">
        <f>D62+E62</f>
        <v>0</v>
      </c>
      <c r="H62" s="11">
        <f>F62*G62</f>
        <v>0</v>
      </c>
      <c r="I62" s="7">
        <v>0.4</v>
      </c>
    </row>
    <row r="63" spans="1:9" x14ac:dyDescent="0.25">
      <c r="A63" s="1"/>
      <c r="B63" s="14"/>
      <c r="C63" s="1"/>
      <c r="D63" s="1"/>
      <c r="E63" s="1"/>
      <c r="F63" s="1"/>
      <c r="G63" s="1"/>
      <c r="H63" s="1"/>
      <c r="I63" s="27"/>
    </row>
    <row r="64" spans="1:9" x14ac:dyDescent="0.25">
      <c r="A64" s="1" t="s">
        <v>137</v>
      </c>
      <c r="B64" s="9" t="s">
        <v>16</v>
      </c>
      <c r="C64" s="5" t="s">
        <v>17</v>
      </c>
      <c r="D64" s="5"/>
      <c r="E64" s="5"/>
      <c r="F64" s="5"/>
      <c r="G64" s="5"/>
      <c r="H64" s="5"/>
      <c r="I64" s="11"/>
    </row>
    <row r="65" spans="1:9" x14ac:dyDescent="0.25">
      <c r="A65" s="1" t="s">
        <v>138</v>
      </c>
      <c r="B65" s="6" t="s">
        <v>168</v>
      </c>
      <c r="C65" s="5"/>
      <c r="D65" s="5"/>
      <c r="E65" s="5"/>
      <c r="F65" s="5">
        <v>5</v>
      </c>
      <c r="G65" s="11">
        <f>D65+E65</f>
        <v>0</v>
      </c>
      <c r="H65" s="11">
        <f>F65*G65</f>
        <v>0</v>
      </c>
      <c r="I65" s="7">
        <v>66</v>
      </c>
    </row>
    <row r="66" spans="1:9" x14ac:dyDescent="0.25">
      <c r="A66" s="1" t="s">
        <v>139</v>
      </c>
      <c r="B66" s="6" t="s">
        <v>169</v>
      </c>
      <c r="C66" s="5"/>
      <c r="D66" s="5"/>
      <c r="E66" s="5"/>
      <c r="F66" s="5">
        <v>20</v>
      </c>
      <c r="G66" s="11">
        <f t="shared" ref="G66:G80" si="8">D66+E66</f>
        <v>0</v>
      </c>
      <c r="H66" s="28">
        <f t="shared" ref="H66:H74" si="9">F66*G66</f>
        <v>0</v>
      </c>
      <c r="I66" s="7">
        <v>32</v>
      </c>
    </row>
    <row r="67" spans="1:9" x14ac:dyDescent="0.25">
      <c r="A67" s="1" t="s">
        <v>140</v>
      </c>
      <c r="B67" s="6" t="s">
        <v>170</v>
      </c>
      <c r="C67" s="5"/>
      <c r="D67" s="5"/>
      <c r="E67" s="5"/>
      <c r="F67" s="5">
        <v>1</v>
      </c>
      <c r="G67" s="11">
        <f t="shared" si="8"/>
        <v>0</v>
      </c>
      <c r="H67" s="28">
        <f t="shared" si="9"/>
        <v>0</v>
      </c>
      <c r="I67" s="7">
        <v>101</v>
      </c>
    </row>
    <row r="68" spans="1:9" x14ac:dyDescent="0.25">
      <c r="A68" s="1" t="s">
        <v>141</v>
      </c>
      <c r="B68" s="6" t="s">
        <v>171</v>
      </c>
      <c r="C68" s="5"/>
      <c r="D68" s="5"/>
      <c r="E68" s="5"/>
      <c r="F68" s="5">
        <v>3</v>
      </c>
      <c r="G68" s="11">
        <f t="shared" si="8"/>
        <v>0</v>
      </c>
      <c r="H68" s="28">
        <f t="shared" si="9"/>
        <v>0</v>
      </c>
      <c r="I68" s="7">
        <v>23.5</v>
      </c>
    </row>
    <row r="69" spans="1:9" x14ac:dyDescent="0.25">
      <c r="A69" s="1" t="s">
        <v>142</v>
      </c>
      <c r="B69" s="6" t="s">
        <v>172</v>
      </c>
      <c r="C69" s="5"/>
      <c r="D69" s="5"/>
      <c r="E69" s="5"/>
      <c r="F69" s="5">
        <v>20</v>
      </c>
      <c r="G69" s="11">
        <f t="shared" si="8"/>
        <v>0</v>
      </c>
      <c r="H69" s="28">
        <f t="shared" si="9"/>
        <v>0</v>
      </c>
      <c r="I69" s="7">
        <v>15</v>
      </c>
    </row>
    <row r="70" spans="1:9" x14ac:dyDescent="0.25">
      <c r="A70" s="1" t="s">
        <v>143</v>
      </c>
      <c r="B70" s="6" t="s">
        <v>173</v>
      </c>
      <c r="C70" s="5"/>
      <c r="D70" s="5"/>
      <c r="E70" s="5"/>
      <c r="F70" s="5">
        <v>6</v>
      </c>
      <c r="G70" s="11">
        <f t="shared" si="8"/>
        <v>0</v>
      </c>
      <c r="H70" s="28">
        <f t="shared" si="9"/>
        <v>0</v>
      </c>
      <c r="I70" s="7">
        <v>1</v>
      </c>
    </row>
    <row r="71" spans="1:9" ht="25.5" x14ac:dyDescent="0.25">
      <c r="A71" s="1" t="s">
        <v>144</v>
      </c>
      <c r="B71" s="6" t="s">
        <v>174</v>
      </c>
      <c r="C71" s="5"/>
      <c r="D71" s="5"/>
      <c r="E71" s="5"/>
      <c r="F71" s="5">
        <v>10</v>
      </c>
      <c r="G71" s="11">
        <f t="shared" si="8"/>
        <v>0</v>
      </c>
      <c r="H71" s="28">
        <f t="shared" si="9"/>
        <v>0</v>
      </c>
      <c r="I71" s="7">
        <v>7</v>
      </c>
    </row>
    <row r="72" spans="1:9" ht="51" x14ac:dyDescent="0.25">
      <c r="A72" s="1" t="s">
        <v>145</v>
      </c>
      <c r="B72" s="6" t="s">
        <v>175</v>
      </c>
      <c r="C72" s="5"/>
      <c r="D72" s="5"/>
      <c r="E72" s="5"/>
      <c r="F72" s="5">
        <v>3</v>
      </c>
      <c r="G72" s="11">
        <f t="shared" si="8"/>
        <v>0</v>
      </c>
      <c r="H72" s="28">
        <f t="shared" si="9"/>
        <v>0</v>
      </c>
      <c r="I72" s="7">
        <v>32</v>
      </c>
    </row>
    <row r="73" spans="1:9" ht="25.5" x14ac:dyDescent="0.25">
      <c r="A73" s="1" t="s">
        <v>146</v>
      </c>
      <c r="B73" s="6" t="s">
        <v>176</v>
      </c>
      <c r="C73" s="5"/>
      <c r="D73" s="5"/>
      <c r="E73" s="5"/>
      <c r="F73" s="5">
        <v>1</v>
      </c>
      <c r="G73" s="11">
        <f t="shared" si="8"/>
        <v>0</v>
      </c>
      <c r="H73" s="28">
        <f t="shared" si="9"/>
        <v>0</v>
      </c>
      <c r="I73" s="7">
        <v>69</v>
      </c>
    </row>
    <row r="74" spans="1:9" ht="25.5" x14ac:dyDescent="0.25">
      <c r="A74" s="1" t="s">
        <v>147</v>
      </c>
      <c r="B74" s="6" t="s">
        <v>177</v>
      </c>
      <c r="C74" s="5"/>
      <c r="D74" s="5"/>
      <c r="E74" s="5"/>
      <c r="F74" s="5">
        <v>12</v>
      </c>
      <c r="G74" s="11">
        <f t="shared" si="8"/>
        <v>0</v>
      </c>
      <c r="H74" s="28">
        <f t="shared" si="9"/>
        <v>0</v>
      </c>
      <c r="I74" s="7">
        <v>6.1</v>
      </c>
    </row>
    <row r="75" spans="1:9" x14ac:dyDescent="0.25">
      <c r="A75" s="1"/>
      <c r="B75" s="6"/>
      <c r="C75" s="5"/>
      <c r="D75" s="5"/>
      <c r="E75" s="5"/>
      <c r="F75" s="5"/>
      <c r="G75" s="5"/>
      <c r="H75" s="5"/>
      <c r="I75" s="7"/>
    </row>
    <row r="76" spans="1:9" x14ac:dyDescent="0.25">
      <c r="A76" s="1"/>
      <c r="B76" s="6"/>
      <c r="C76" s="5"/>
      <c r="D76" s="5"/>
      <c r="E76" s="5"/>
      <c r="F76" s="5"/>
      <c r="G76" s="5"/>
      <c r="H76" s="5"/>
      <c r="I76" s="7"/>
    </row>
    <row r="77" spans="1:9" x14ac:dyDescent="0.25">
      <c r="A77" s="1" t="s">
        <v>148</v>
      </c>
      <c r="B77" s="9" t="s">
        <v>48</v>
      </c>
      <c r="C77" s="5" t="s">
        <v>49</v>
      </c>
      <c r="D77" s="5"/>
      <c r="E77" s="5"/>
      <c r="F77" s="5"/>
      <c r="G77" s="5"/>
      <c r="H77" s="5"/>
      <c r="I77" s="11"/>
    </row>
    <row r="78" spans="1:9" x14ac:dyDescent="0.25">
      <c r="A78" s="1" t="s">
        <v>149</v>
      </c>
      <c r="B78" s="6" t="s">
        <v>178</v>
      </c>
      <c r="C78" s="5"/>
      <c r="D78" s="5"/>
      <c r="E78" s="5"/>
      <c r="F78" s="5">
        <v>16</v>
      </c>
      <c r="G78" s="11">
        <f t="shared" si="8"/>
        <v>0</v>
      </c>
      <c r="H78" s="11">
        <f>F78*G78</f>
        <v>0</v>
      </c>
      <c r="I78" s="7">
        <v>258</v>
      </c>
    </row>
    <row r="79" spans="1:9" x14ac:dyDescent="0.25">
      <c r="A79" s="1" t="s">
        <v>150</v>
      </c>
      <c r="B79" s="6" t="s">
        <v>179</v>
      </c>
      <c r="C79" s="5"/>
      <c r="D79" s="5"/>
      <c r="E79" s="5"/>
      <c r="F79" s="5">
        <v>4</v>
      </c>
      <c r="G79" s="11">
        <f t="shared" si="8"/>
        <v>0</v>
      </c>
      <c r="H79" s="11">
        <f>F79*G79</f>
        <v>0</v>
      </c>
      <c r="I79" s="7">
        <v>96</v>
      </c>
    </row>
    <row r="80" spans="1:9" x14ac:dyDescent="0.25">
      <c r="A80" s="1" t="s">
        <v>151</v>
      </c>
      <c r="B80" s="6" t="s">
        <v>180</v>
      </c>
      <c r="C80" s="5"/>
      <c r="D80" s="5"/>
      <c r="E80" s="5"/>
      <c r="F80" s="5">
        <v>10</v>
      </c>
      <c r="G80" s="11">
        <f t="shared" si="8"/>
        <v>0</v>
      </c>
      <c r="H80" s="11">
        <f>F80*G80</f>
        <v>0</v>
      </c>
      <c r="I80" s="7">
        <v>34.5</v>
      </c>
    </row>
    <row r="81" spans="1:9" x14ac:dyDescent="0.25">
      <c r="A81" s="1"/>
      <c r="B81" s="14"/>
      <c r="C81" s="1"/>
      <c r="D81" s="1"/>
      <c r="E81" s="1"/>
      <c r="F81" s="1"/>
      <c r="G81" s="1"/>
      <c r="H81" s="1"/>
      <c r="I81" s="27"/>
    </row>
    <row r="82" spans="1:9" x14ac:dyDescent="0.25">
      <c r="A82" s="1"/>
      <c r="B82" s="14"/>
      <c r="C82" s="1"/>
      <c r="D82" s="1"/>
      <c r="E82" s="1"/>
      <c r="F82" s="1"/>
      <c r="G82" s="1"/>
      <c r="H82" s="1"/>
      <c r="I82" s="27"/>
    </row>
    <row r="83" spans="1:9" x14ac:dyDescent="0.25">
      <c r="A83" s="26" t="s">
        <v>152</v>
      </c>
      <c r="B83" s="9" t="s">
        <v>50</v>
      </c>
      <c r="C83" s="5" t="s">
        <v>51</v>
      </c>
      <c r="D83" s="5"/>
      <c r="E83" s="5"/>
      <c r="F83" s="5"/>
      <c r="G83" s="5"/>
      <c r="H83" s="5"/>
      <c r="I83" s="11"/>
    </row>
    <row r="84" spans="1:9" x14ac:dyDescent="0.25">
      <c r="A84" s="26" t="s">
        <v>153</v>
      </c>
      <c r="B84" s="6" t="s">
        <v>181</v>
      </c>
      <c r="C84" s="5"/>
      <c r="D84" s="5"/>
      <c r="E84" s="5"/>
      <c r="F84" s="5">
        <v>15</v>
      </c>
      <c r="G84" s="11">
        <f>D84+E84</f>
        <v>0</v>
      </c>
      <c r="H84" s="11">
        <f>F84*G84</f>
        <v>0</v>
      </c>
      <c r="I84" s="7">
        <v>63</v>
      </c>
    </row>
    <row r="85" spans="1:9" x14ac:dyDescent="0.25">
      <c r="A85" s="26" t="s">
        <v>154</v>
      </c>
      <c r="B85" s="6" t="s">
        <v>182</v>
      </c>
      <c r="C85" s="5"/>
      <c r="D85" s="5"/>
      <c r="E85" s="5"/>
      <c r="F85" s="5">
        <v>20</v>
      </c>
      <c r="G85" s="11">
        <f t="shared" ref="G85:G91" si="10">D85+E85</f>
        <v>0</v>
      </c>
      <c r="H85" s="28">
        <f t="shared" ref="H85:H91" si="11">F85*G85</f>
        <v>0</v>
      </c>
      <c r="I85" s="7">
        <v>71.5</v>
      </c>
    </row>
    <row r="86" spans="1:9" x14ac:dyDescent="0.25">
      <c r="A86" s="26" t="s">
        <v>155</v>
      </c>
      <c r="B86" s="6" t="s">
        <v>183</v>
      </c>
      <c r="C86" s="5"/>
      <c r="D86" s="5"/>
      <c r="E86" s="5"/>
      <c r="F86" s="5">
        <v>5</v>
      </c>
      <c r="G86" s="11">
        <f t="shared" si="10"/>
        <v>0</v>
      </c>
      <c r="H86" s="28">
        <f t="shared" si="11"/>
        <v>0</v>
      </c>
      <c r="I86" s="7">
        <v>39</v>
      </c>
    </row>
    <row r="87" spans="1:9" ht="25.5" x14ac:dyDescent="0.25">
      <c r="A87" s="26" t="s">
        <v>156</v>
      </c>
      <c r="B87" s="6" t="s">
        <v>184</v>
      </c>
      <c r="C87" s="5"/>
      <c r="D87" s="5"/>
      <c r="E87" s="5"/>
      <c r="F87" s="5">
        <v>10</v>
      </c>
      <c r="G87" s="11">
        <f t="shared" si="10"/>
        <v>0</v>
      </c>
      <c r="H87" s="28">
        <f t="shared" si="11"/>
        <v>0</v>
      </c>
      <c r="I87" s="7">
        <v>11.5</v>
      </c>
    </row>
    <row r="88" spans="1:9" x14ac:dyDescent="0.25">
      <c r="A88" s="26" t="s">
        <v>157</v>
      </c>
      <c r="B88" s="6" t="s">
        <v>185</v>
      </c>
      <c r="C88" s="5"/>
      <c r="D88" s="5"/>
      <c r="E88" s="5"/>
      <c r="F88" s="5">
        <v>20</v>
      </c>
      <c r="G88" s="11">
        <f t="shared" si="10"/>
        <v>0</v>
      </c>
      <c r="H88" s="28">
        <f t="shared" si="11"/>
        <v>0</v>
      </c>
      <c r="I88" s="7">
        <v>4.4000000000000004</v>
      </c>
    </row>
    <row r="89" spans="1:9" x14ac:dyDescent="0.25">
      <c r="A89" s="26" t="s">
        <v>158</v>
      </c>
      <c r="B89" s="6" t="s">
        <v>186</v>
      </c>
      <c r="C89" s="5"/>
      <c r="D89" s="5"/>
      <c r="E89" s="5"/>
      <c r="F89" s="5">
        <v>20</v>
      </c>
      <c r="G89" s="11">
        <f t="shared" si="10"/>
        <v>0</v>
      </c>
      <c r="H89" s="28">
        <f t="shared" si="11"/>
        <v>0</v>
      </c>
      <c r="I89" s="7">
        <v>4.9000000000000004</v>
      </c>
    </row>
    <row r="90" spans="1:9" x14ac:dyDescent="0.25">
      <c r="A90" s="26" t="s">
        <v>159</v>
      </c>
      <c r="B90" s="6" t="s">
        <v>187</v>
      </c>
      <c r="C90" s="5"/>
      <c r="D90" s="5"/>
      <c r="E90" s="5"/>
      <c r="F90" s="5">
        <v>20</v>
      </c>
      <c r="G90" s="11">
        <f t="shared" si="10"/>
        <v>0</v>
      </c>
      <c r="H90" s="28">
        <f t="shared" si="11"/>
        <v>0</v>
      </c>
      <c r="I90" s="7">
        <v>5.4</v>
      </c>
    </row>
    <row r="91" spans="1:9" x14ac:dyDescent="0.25">
      <c r="A91" s="26" t="s">
        <v>160</v>
      </c>
      <c r="B91" s="6" t="s">
        <v>188</v>
      </c>
      <c r="C91" s="5"/>
      <c r="D91" s="5"/>
      <c r="E91" s="5"/>
      <c r="F91" s="5">
        <v>20</v>
      </c>
      <c r="G91" s="11">
        <f t="shared" si="10"/>
        <v>0</v>
      </c>
      <c r="H91" s="28">
        <f t="shared" si="11"/>
        <v>0</v>
      </c>
      <c r="I91" s="7">
        <v>5.9</v>
      </c>
    </row>
    <row r="92" spans="1:9" x14ac:dyDescent="0.25">
      <c r="A92" s="1"/>
      <c r="B92" s="6"/>
      <c r="C92" s="5"/>
      <c r="D92" s="5"/>
      <c r="E92" s="5"/>
      <c r="F92" s="5"/>
      <c r="G92" s="5"/>
      <c r="H92" s="5"/>
      <c r="I92" s="7"/>
    </row>
    <row r="93" spans="1:9" x14ac:dyDescent="0.25">
      <c r="A93" s="1"/>
      <c r="B93" s="6"/>
      <c r="C93" s="5"/>
      <c r="D93" s="5"/>
      <c r="E93" s="5"/>
      <c r="F93" s="5"/>
      <c r="G93" s="5"/>
      <c r="H93" s="5"/>
      <c r="I93" s="7"/>
    </row>
    <row r="94" spans="1:9" ht="25.5" x14ac:dyDescent="0.25">
      <c r="A94" s="1"/>
      <c r="B94" s="34" t="s">
        <v>52</v>
      </c>
      <c r="C94" s="34"/>
      <c r="D94" s="10"/>
      <c r="E94" s="10"/>
      <c r="F94" s="5" t="s">
        <v>2</v>
      </c>
      <c r="G94" s="5" t="s">
        <v>66</v>
      </c>
      <c r="H94" s="5"/>
      <c r="I94" s="21" t="s">
        <v>54</v>
      </c>
    </row>
    <row r="95" spans="1:9" x14ac:dyDescent="0.25">
      <c r="A95" s="1"/>
      <c r="B95" s="34"/>
      <c r="C95" s="34"/>
      <c r="D95" s="10"/>
      <c r="E95" s="10"/>
      <c r="F95" s="5" t="s">
        <v>53</v>
      </c>
      <c r="G95" s="5" t="s">
        <v>6</v>
      </c>
      <c r="H95" s="5"/>
      <c r="I95" s="21" t="s">
        <v>55</v>
      </c>
    </row>
    <row r="96" spans="1:9" ht="25.5" x14ac:dyDescent="0.25">
      <c r="A96" s="26" t="s">
        <v>161</v>
      </c>
      <c r="B96" s="15" t="s">
        <v>192</v>
      </c>
      <c r="C96" s="10"/>
      <c r="D96" s="10"/>
      <c r="E96" s="10"/>
      <c r="F96" s="5">
        <v>200</v>
      </c>
      <c r="G96" s="11">
        <v>0</v>
      </c>
      <c r="H96" s="28">
        <f>F96*G96</f>
        <v>0</v>
      </c>
      <c r="I96" s="8">
        <v>15</v>
      </c>
    </row>
    <row r="97" spans="1:9" ht="25.5" x14ac:dyDescent="0.25">
      <c r="A97" s="26" t="s">
        <v>162</v>
      </c>
      <c r="B97" s="15" t="s">
        <v>189</v>
      </c>
      <c r="C97" s="10"/>
      <c r="D97" s="10"/>
      <c r="E97" s="10"/>
      <c r="F97" s="5">
        <v>120</v>
      </c>
      <c r="G97" s="11">
        <v>0</v>
      </c>
      <c r="H97" s="28">
        <f>F97*G97</f>
        <v>0</v>
      </c>
      <c r="I97" s="8">
        <v>15</v>
      </c>
    </row>
    <row r="98" spans="1:9" ht="15.75" thickBot="1" x14ac:dyDescent="0.3">
      <c r="A98" s="1"/>
      <c r="B98" s="14"/>
      <c r="C98" s="1"/>
      <c r="D98" s="1"/>
      <c r="E98" s="1"/>
      <c r="F98" s="1"/>
      <c r="G98" s="1"/>
      <c r="H98" s="2"/>
      <c r="I98" s="1"/>
    </row>
    <row r="99" spans="1:9" ht="15.75" thickBot="1" x14ac:dyDescent="0.3">
      <c r="B99" s="35" t="s">
        <v>67</v>
      </c>
      <c r="C99" s="36"/>
      <c r="D99" s="36"/>
      <c r="E99" s="36"/>
      <c r="F99" s="36"/>
      <c r="G99" s="36"/>
      <c r="H99" s="18">
        <f>SUM(H5:H97)</f>
        <v>0</v>
      </c>
      <c r="I99" s="17"/>
    </row>
    <row r="103" spans="1:9" ht="14.45" x14ac:dyDescent="0.3">
      <c r="B103" s="3" t="s">
        <v>190</v>
      </c>
      <c r="C103" s="3"/>
      <c r="D103" s="3" t="s">
        <v>191</v>
      </c>
      <c r="E103" s="3"/>
      <c r="F103" s="3"/>
      <c r="G103" s="3"/>
    </row>
  </sheetData>
  <mergeCells count="28">
    <mergeCell ref="A50:A51"/>
    <mergeCell ref="A2:A3"/>
    <mergeCell ref="B34:B35"/>
    <mergeCell ref="H34:H35"/>
    <mergeCell ref="A34:A35"/>
    <mergeCell ref="I2:I3"/>
    <mergeCell ref="B2:B3"/>
    <mergeCell ref="C2:C3"/>
    <mergeCell ref="D2:D3"/>
    <mergeCell ref="E2:E3"/>
    <mergeCell ref="G2:G3"/>
    <mergeCell ref="I50:I51"/>
    <mergeCell ref="C34:C35"/>
    <mergeCell ref="D34:D35"/>
    <mergeCell ref="E34:E35"/>
    <mergeCell ref="F34:F35"/>
    <mergeCell ref="G34:G35"/>
    <mergeCell ref="I34:I35"/>
    <mergeCell ref="E50:E51"/>
    <mergeCell ref="F50:F51"/>
    <mergeCell ref="G50:G51"/>
    <mergeCell ref="H50:H51"/>
    <mergeCell ref="B94:B95"/>
    <mergeCell ref="C94:C95"/>
    <mergeCell ref="C50:C51"/>
    <mergeCell ref="D50:D51"/>
    <mergeCell ref="B99:G99"/>
    <mergeCell ref="B50:B51"/>
  </mergeCells>
  <pageMargins left="0.7" right="0.7" top="0.75" bottom="0.75" header="0.3" footer="0.3"/>
  <pageSetup paperSize="9" scale="8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koši ostali</vt:lpstr>
      <vt:lpstr>vzdr. in rez. del. za ost. koše</vt:lpstr>
      <vt:lpstr>List3</vt:lpstr>
    </vt:vector>
  </TitlesOfParts>
  <Company>JHL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Tina Bregar</cp:lastModifiedBy>
  <cp:lastPrinted>2014-11-25T13:18:11Z</cp:lastPrinted>
  <dcterms:created xsi:type="dcterms:W3CDTF">2014-10-30T09:20:40Z</dcterms:created>
  <dcterms:modified xsi:type="dcterms:W3CDTF">2018-12-06T07:08:32Z</dcterms:modified>
</cp:coreProperties>
</file>