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5" yWindow="450" windowWidth="15135" windowHeight="7710" tabRatio="790"/>
  </bookViews>
  <sheets>
    <sheet name="predračun sklop 1 Obutev" sheetId="9" r:id="rId1"/>
    <sheet name="predračun sklop 2 Oblačila" sheetId="11" r:id="rId2"/>
    <sheet name="predračun sklop 3 Tip SNAGA" sheetId="14" r:id="rId3"/>
    <sheet name="predračun sklop 4 tip RCERO " sheetId="10" r:id="rId4"/>
    <sheet name="Predračun sklop 5 Rokavice " sheetId="12" r:id="rId5"/>
    <sheet name="predračun sklop 6 Zaščita glave" sheetId="13" r:id="rId6"/>
  </sheets>
  <calcPr calcId="145621"/>
</workbook>
</file>

<file path=xl/calcChain.xml><?xml version="1.0" encoding="utf-8"?>
<calcChain xmlns="http://schemas.openxmlformats.org/spreadsheetml/2006/main">
  <c r="F40" i="13" l="1"/>
  <c r="F41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12" i="13"/>
  <c r="F13" i="12"/>
  <c r="F14" i="12"/>
  <c r="F15" i="12"/>
  <c r="F16" i="12"/>
  <c r="F43" i="12" s="1"/>
  <c r="F45" i="12" s="1"/>
  <c r="F44" i="12" s="1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12" i="12"/>
  <c r="F22" i="10"/>
  <c r="F13" i="10"/>
  <c r="F14" i="10"/>
  <c r="F15" i="10"/>
  <c r="F16" i="10"/>
  <c r="F17" i="10"/>
  <c r="F18" i="10"/>
  <c r="F19" i="10"/>
  <c r="F20" i="10" s="1"/>
  <c r="F12" i="10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33" i="14" s="1"/>
  <c r="F35" i="14" s="1"/>
  <c r="F34" i="14" s="1"/>
  <c r="F29" i="14"/>
  <c r="F30" i="14"/>
  <c r="F31" i="14"/>
  <c r="F32" i="14"/>
  <c r="F12" i="14"/>
  <c r="F39" i="11"/>
  <c r="F40" i="11"/>
  <c r="F38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12" i="11"/>
  <c r="F28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12" i="9"/>
  <c r="F42" i="13" l="1"/>
  <c r="F44" i="13" s="1"/>
  <c r="F43" i="13" s="1"/>
  <c r="F21" i="10"/>
  <c r="F29" i="9"/>
  <c r="F31" i="9" s="1"/>
  <c r="F30" i="9" s="1"/>
</calcChain>
</file>

<file path=xl/sharedStrings.xml><?xml version="1.0" encoding="utf-8"?>
<sst xmlns="http://schemas.openxmlformats.org/spreadsheetml/2006/main" count="537" uniqueCount="206">
  <si>
    <t>Enota</t>
  </si>
  <si>
    <t>kos</t>
  </si>
  <si>
    <t xml:space="preserve">      </t>
  </si>
  <si>
    <t>Zap.št.</t>
  </si>
  <si>
    <t>ARTIKEL</t>
  </si>
  <si>
    <t>1.</t>
  </si>
  <si>
    <t>2.</t>
  </si>
  <si>
    <t>3.</t>
  </si>
  <si>
    <t>6.</t>
  </si>
  <si>
    <t>7.</t>
  </si>
  <si>
    <t>8.</t>
  </si>
  <si>
    <t>17.</t>
  </si>
  <si>
    <t>18.</t>
  </si>
  <si>
    <t>19.</t>
  </si>
  <si>
    <t>20.</t>
  </si>
  <si>
    <t xml:space="preserve">Kraj in datum: </t>
  </si>
  <si>
    <t xml:space="preserve">   Žig: </t>
  </si>
  <si>
    <t>__________________________</t>
  </si>
  <si>
    <t>5.</t>
  </si>
  <si>
    <t>9.</t>
  </si>
  <si>
    <t>10.</t>
  </si>
  <si>
    <t>11.</t>
  </si>
  <si>
    <t>12.</t>
  </si>
  <si>
    <t>13.</t>
  </si>
  <si>
    <t>14.</t>
  </si>
  <si>
    <t>16.</t>
  </si>
  <si>
    <t>21.</t>
  </si>
  <si>
    <t>22.</t>
  </si>
  <si>
    <t>par</t>
  </si>
  <si>
    <t>Kratke hlače</t>
  </si>
  <si>
    <t>Tip - oznaka ponujenega artikla</t>
  </si>
  <si>
    <t>Proizvajalec ponujenega artikla</t>
  </si>
  <si>
    <t>Ponudnik:_________________________________________________________, ki oddajamo ponudbo za javno naročilo:</t>
  </si>
  <si>
    <t>Kombinezon za ravnanje s kislinami (delo v čistilni napravi)</t>
  </si>
  <si>
    <t>Rokavice zaščitne; protivrezne gozdarske</t>
  </si>
  <si>
    <t>Vizir za obraz; kislinsko odporen (delo v čistilni napravi)</t>
  </si>
  <si>
    <t>Vizir za obraz; za delo z motorno koso (prozoren)</t>
  </si>
  <si>
    <t>Vizir za obraz; za delo z motorno koso (mrežica)</t>
  </si>
  <si>
    <t>Cena skupaj brez DDV</t>
  </si>
  <si>
    <t>PREDRAČUN št. _____________</t>
  </si>
  <si>
    <t>Okvirna količina</t>
  </si>
  <si>
    <t>Predpasnik usnjen; za varilca</t>
  </si>
  <si>
    <t>Varilska ročna maska; za varilca</t>
  </si>
  <si>
    <t>4.</t>
  </si>
  <si>
    <t>Rokavice zaščitne; protivibracijske</t>
  </si>
  <si>
    <t>23.</t>
  </si>
  <si>
    <t>vrečka/200 par</t>
  </si>
  <si>
    <t>škatla/100 kos</t>
  </si>
  <si>
    <t>DDV:</t>
  </si>
  <si>
    <t>Čevelj zaščitni; nizek, z ZK in PP</t>
  </si>
  <si>
    <t>Čevelj zaščitni; visok, SIST EN ISO 20345 S3, WR, CI (GORE-TEX membrana ali druga štiri slojna membrana)</t>
  </si>
  <si>
    <t>Čevelj zaščitni; nizek, z ZK in PP, izgled športne obutve (voznik)</t>
  </si>
  <si>
    <t xml:space="preserve">Čevelj delovni; nizek       </t>
  </si>
  <si>
    <t xml:space="preserve">Čevelj zaščitni; protivrezni, gozdarski </t>
  </si>
  <si>
    <t xml:space="preserve">Škornji; gumi z ZK in PP </t>
  </si>
  <si>
    <t>Termo vložki za škorenj</t>
  </si>
  <si>
    <t>Čevelj poklicni; varnostnik</t>
  </si>
  <si>
    <t>Natikači</t>
  </si>
  <si>
    <t xml:space="preserve">Čevelj zaščitni; polvisok, z ZK in PP       </t>
  </si>
  <si>
    <t xml:space="preserve">Čevelj zaščitni; nizek, z ZK in PP, izgled športne obutve </t>
  </si>
  <si>
    <t xml:space="preserve">Čevelj zaščitni; nizek, z ZK in PP, RCERO </t>
  </si>
  <si>
    <t xml:space="preserve">Čevelj zaščitni; ATEX, za delo v Ex conah </t>
  </si>
  <si>
    <t xml:space="preserve">Čevelj zaščitni; polvisok, z ZK in PP, izgled športne obutve </t>
  </si>
  <si>
    <t xml:space="preserve">Čevelj zaščitni; polvisok, z ZK in PP, RCERO </t>
  </si>
  <si>
    <t>Čevelj zaščitni; za varilce</t>
  </si>
  <si>
    <t>24.</t>
  </si>
  <si>
    <t>25.</t>
  </si>
  <si>
    <t>26.</t>
  </si>
  <si>
    <t>Kombinezon delovni monter</t>
  </si>
  <si>
    <t>Kombinezon za ličarje</t>
  </si>
  <si>
    <t>Obleka delovna (hlače do pasu)</t>
  </si>
  <si>
    <t>Obleka delovna farmer</t>
  </si>
  <si>
    <t>Obleka delovna farmer - kislinsko odporna (delo v čistilni napravi)</t>
  </si>
  <si>
    <t>Gozdarska protivrezna obleka</t>
  </si>
  <si>
    <t>Halja delovna; modra</t>
  </si>
  <si>
    <t>Halja delovna; bela</t>
  </si>
  <si>
    <t>Kapa delovna; modra</t>
  </si>
  <si>
    <t>Kapa delovna; bela</t>
  </si>
  <si>
    <t>Kapa zimska; pletena</t>
  </si>
  <si>
    <t>Kapa zimska; pletena (voznik)</t>
  </si>
  <si>
    <t>Majica - visoko vidna oranžna</t>
  </si>
  <si>
    <t>Polo majica - rumene, bela, zelena</t>
  </si>
  <si>
    <t>Dežna obleka</t>
  </si>
  <si>
    <t>Dežni plašč</t>
  </si>
  <si>
    <t>Funkcijsko zimsko perilo</t>
  </si>
  <si>
    <t>Podobleka</t>
  </si>
  <si>
    <t>Bunda; za delo na cesti</t>
  </si>
  <si>
    <t>Bunda; ATEX, za delo v EX conah</t>
  </si>
  <si>
    <t>Telovnik; za delo na cesti</t>
  </si>
  <si>
    <t>Telovnik; RCERO</t>
  </si>
  <si>
    <t>Rokavice zaščitne; kratke, usnjene 1</t>
  </si>
  <si>
    <t>Rokavice zaščitne; kratke, usnjene 2</t>
  </si>
  <si>
    <t>Rokavice zaščitne; dolge, usnjene</t>
  </si>
  <si>
    <t>Rokavice zaščitne; prevlečene s plastjo naravne gume</t>
  </si>
  <si>
    <t>Rokavice zaščitne; prsti in dlani prevlečene s plastjo nitrila</t>
  </si>
  <si>
    <t>Rokavice zaščitne; prevlečene s plastjo nitrila v celoti</t>
  </si>
  <si>
    <t>Rokavice zaščitne; fin prijem 1</t>
  </si>
  <si>
    <t>Rokavice zaščitne; fin prijem 2</t>
  </si>
  <si>
    <t>Rokavice zaščitne; fin prijem 3 RCERO</t>
  </si>
  <si>
    <t>Rokavice zaščitne; fin prijem 4 RCERO</t>
  </si>
  <si>
    <t>Rokavice zaščitne; fin prijem 5 RCERO</t>
  </si>
  <si>
    <t>Rokavice zaščitne; kratke, PVC</t>
  </si>
  <si>
    <t>Rokavice zaščitne; dolge, PVC</t>
  </si>
  <si>
    <t>Rokavice zaščitne; dehidracija 1 RCERO</t>
  </si>
  <si>
    <t>Rokavice zaščitne; dehidracija 2 RCERO</t>
  </si>
  <si>
    <t>Rokavice zaščitne; ličarske</t>
  </si>
  <si>
    <t>Rokavice zaščitne; za snažilke</t>
  </si>
  <si>
    <t>Rokavice zaščitne; za pletje</t>
  </si>
  <si>
    <t>Rokavice zaščitne; kislinsko odporne (delo v ČN)</t>
  </si>
  <si>
    <t>Rokavice zaščitne; zimske 1</t>
  </si>
  <si>
    <t>Rokavice zaščitne; zimske 2</t>
  </si>
  <si>
    <t>Rokavice zaščitne; protivrezne</t>
  </si>
  <si>
    <t>Narokavniki;</t>
  </si>
  <si>
    <t>Narokavniki iz usnja; za varilca</t>
  </si>
  <si>
    <t>Rokavice iz lateksa; 1</t>
  </si>
  <si>
    <t>Rokavice iz lateksa; 2</t>
  </si>
  <si>
    <t>Rokavice zaščitne; ATEX, za delo v EX conah</t>
  </si>
  <si>
    <t>Rokavice zaščitne; za pobiranje igel</t>
  </si>
  <si>
    <t>27.</t>
  </si>
  <si>
    <t>28.</t>
  </si>
  <si>
    <t>29.</t>
  </si>
  <si>
    <t>30.</t>
  </si>
  <si>
    <t>Ušesni čepki; zaobljeni vrh</t>
  </si>
  <si>
    <t>Ušesni čepki; vreča</t>
  </si>
  <si>
    <t>Ušesni čepki z lokom</t>
  </si>
  <si>
    <t>Naušniki</t>
  </si>
  <si>
    <t>Respirator za prah z ventilom 1</t>
  </si>
  <si>
    <t>Respirator za prah z ventilom 2</t>
  </si>
  <si>
    <t>Respirator za prah z ventilom 3</t>
  </si>
  <si>
    <t>Filter (vložek) za organska topila</t>
  </si>
  <si>
    <t>Lahka industrijska čelada; za varovanje pred udarci 1</t>
  </si>
  <si>
    <t>Lahka industrijska čelada; za varovanje pred udarci 2</t>
  </si>
  <si>
    <t>Zaščitna čelada; industrijska 1</t>
  </si>
  <si>
    <t>Zaščitna čelada; industrijska 2</t>
  </si>
  <si>
    <t>Zaščitna čelada; ATEX, za delo v Ex coni</t>
  </si>
  <si>
    <t>Zaščitna čelada; gozdarska</t>
  </si>
  <si>
    <t>Papirnata podkapa za industrijsko zaščitno čelado</t>
  </si>
  <si>
    <t>Zimska podkapa za industrijsko zaščitno čelado</t>
  </si>
  <si>
    <t>Vizir za obraz; prozoren</t>
  </si>
  <si>
    <t>Zaščitna očala 1</t>
  </si>
  <si>
    <t>Zaščitna očala 2</t>
  </si>
  <si>
    <t>Zaščitna očala sončna</t>
  </si>
  <si>
    <t>Gamaše usnjene; za varilca</t>
  </si>
  <si>
    <t>Kolensko, golenski ščitnik; za delo z motorno koso</t>
  </si>
  <si>
    <t>15.</t>
  </si>
  <si>
    <t>Delovna obleka tip RCERO - KD (komplet)</t>
  </si>
  <si>
    <t>Delovna obleka tip RCERO - vodja (komplet)</t>
  </si>
  <si>
    <t>Delovna obleka tip RCERO - vzdrževalec (komplet)</t>
  </si>
  <si>
    <t>Delovna obleka tip RCERO - KD (samo hlače do pasu)</t>
  </si>
  <si>
    <t>Delovna obleka tip RCERO - KD (samo farmer hlače)</t>
  </si>
  <si>
    <t>Delovna obleka tip RCERO - vodja (samo hlače do pasu)</t>
  </si>
  <si>
    <t>Delovna obleka tip RCERO - vodja (samo farmer hlače)</t>
  </si>
  <si>
    <t>Delovna obleka tip RCERO - vzdrževalec (samo farmer hlače)</t>
  </si>
  <si>
    <t>Rokavice zaščitne; zimske 3</t>
  </si>
  <si>
    <t>31.</t>
  </si>
  <si>
    <t xml:space="preserve">Priloga </t>
  </si>
  <si>
    <t>SKUPNA PONUDBENA CENA z DDV:</t>
  </si>
  <si>
    <t>V ponudbeni ceni so upoštevani vsi materialni in nematerialni stroški, ki bodo potrebni za izvedbo predmeta naročila, vključno s stroški dela, stroški prevoza, stroški izdelave ponudbene dokumentacije in stroški predložitev vzorcev predmeta ponudbe, ki jih bo zahteval naročnik v fazi preverjanja navedb iz ponudbe ponudnika. Cene na enoto mere so v času veljavnosti okvirnega sporazuma fiksne in se ne spreminjajo pod nobenim pogojem, razen v primeru znižanja cen. Ponudnik skupno ponudbeno ceno prepiše v obrazec Priloge 2/5.</t>
  </si>
  <si>
    <t>V ponudbeni ceni so upoštevani vsi materialni in nematerialni stroški, ki bodo potrebni za izvedbo predmeta naročila, vključno s stroški dela, stroški prevoza, stroški izdelave ponudbene dokumentacije in stroški predložitev vzorcev predmeta ponudbe, ki jih bo zahteval naročnik v fazi preverjanja navedb iz ponudbe ponudnika. Cene na enoto mere so v času veljavnosti okvirnega sporazuma fiksne in se ne spreminjajo pod nobenim pogojem, razen v primeru znižanja cen. Ponudnik skupno ponudbeno ceno prepiše v obrazec Priloge 2/4.</t>
  </si>
  <si>
    <t>V ponudbeni ceni so upoštevani vsi materialni in nematerialni stroški, ki bodo potrebni za izvedbo predmeta naročila, vključno s stroški dela, stroški prevoza, stroški izdelave ponudbene dokumentacije in stroški predložitev vzorcev predmeta ponudbe, ki jih bo zahteval naročnik v fazi preverjanja navedb iz ponudbe ponudnika. Cene na enoto mere so v času veljavnosti okvirnega sporazuma fiksne in se ne spreminjajo pod nobenim pogojem, razen v primeru znižanja cen. Ponudnik skupno ponudbeno ceno prepiše v obrazec Priloge 2/3.</t>
  </si>
  <si>
    <t>V ponudbeni ceni so upoštevani vsi materialni in nematerialni stroški, ki bodo potrebni za izvedbo predmeta naročila, vključno s stroški dela, stroški prevoza, stroški izdelave ponudbene dokumentacije in stroški predložitev vzorcev predmeta ponudbe, ki jih bo zahteval naročnik v fazi preverjanja navedb iz ponudbe ponudnika. Cene na enoto mere so v času veljavnosti okvirnega sporazuma fiksne in se ne spreminjajo pod nobenim pogojem, razen v primeru znižanja cen. Ponudnik skupno ponudbeno ceno prepiše v obrazec Priloge 2/2.</t>
  </si>
  <si>
    <t>V ponudbeni ceni so upoštevani vsi materialni in nematerialni stroški, ki bodo potrebni za izvedbo predmeta naročila, vključno s stroški dela, stroški prevoza, stroški izdelave ponudbene dokumentacije in stroški predložitev vzorcev predmeta ponudbe, ki jih bo zahteval naročnik v fazi preverjanja navedb iz ponudbe ponudnika. Cene na enoto mere so v času veljavnosti okvirnega sporazuma fiksne in se ne spreminjajo pod nobenim pogojem, razen v primeru znižanja cen. Ponudnik skupno ponudbeno ceno prepiše v obrazec Priloge 2/1.</t>
  </si>
  <si>
    <t>Naušniki za pod slamnik</t>
  </si>
  <si>
    <t>Slamnik za zaščito proti soncu</t>
  </si>
  <si>
    <t>komplet</t>
  </si>
  <si>
    <t>Službena obleka varnostnikov; (angleška bluza + 2 x hlače)</t>
  </si>
  <si>
    <t>Vetrovka tip Snaga</t>
  </si>
  <si>
    <t>Vetrovka tip Snaga z grbom</t>
  </si>
  <si>
    <t>Kapa - oranžna</t>
  </si>
  <si>
    <t>Kapa tip Snaga</t>
  </si>
  <si>
    <t>Kapa tip Snaga z grbom</t>
  </si>
  <si>
    <t>Delovna bunda /1/</t>
  </si>
  <si>
    <t>Delovna bunda /2/</t>
  </si>
  <si>
    <t>Kombinezon delovni tip Remont</t>
  </si>
  <si>
    <t>Delovna obleka FARMER tip Remont</t>
  </si>
  <si>
    <t>Halja delovna tip Remont</t>
  </si>
  <si>
    <t>Službena srajca varnostnikov; kratki rokav</t>
  </si>
  <si>
    <t>Službena srajca varnostnikov; dolgi rokav</t>
  </si>
  <si>
    <t>Službena kravata varnostnikov</t>
  </si>
  <si>
    <t>Službena kapa varnostnikov</t>
  </si>
  <si>
    <t>39.</t>
  </si>
  <si>
    <t xml:space="preserve">Respirator za prah z ventilom 4 </t>
  </si>
  <si>
    <t>V ponudbeni ceni so upoštevani vsi materialni in nematerialni stroški, ki bodo potrebni za izvedbo predmeta naročila, vključno s stroški dela, stroški prevoza, stroški izdelave ponudbene dokumentacije in stroški predložitev vzorcev predmeta ponudbe, ki jih bo zahteval naročnik v fazi preverjanja navedb iz ponudbe ponudnika. Cene na enoto mere so v času veljavnosti okvirnega sporazuma fiksne in se ne spreminjajo pod nobenim pogojem, razen v primeru znižanja cen. Ponudnik skupno ponudbeno ceno prepiše v obrazec Priloge 2/6.</t>
  </si>
  <si>
    <t>Spodnje perilo za varilce</t>
  </si>
  <si>
    <t>PONUDBENI PREDRAČUN - SKLOP 1: OBUTEV</t>
  </si>
  <si>
    <t>PONUDBENI PREDRAČUN - SKLOP 2: OBLAČILA</t>
  </si>
  <si>
    <t>PONUDBENI PREDRAČUN - SKLOP 3: OBLAČILA TIP SNAGA</t>
  </si>
  <si>
    <t>PONUDBENI PREDRAČUN - SKLOP 4: OBLAČILA TIP RCERO</t>
  </si>
  <si>
    <t>PONUDBENI PREDRAČUN - SKLOP 5: ROKAVICE IN NAROKAVNIKI</t>
  </si>
  <si>
    <t>PONUDBENI PREDRAČUN - SKLOP 6:  ZAŠČITA GLAVE IN OSTALO</t>
  </si>
  <si>
    <t>Cena na enoto v EUR brez DDV</t>
  </si>
  <si>
    <r>
      <rPr>
        <b/>
        <sz val="11"/>
        <rFont val="Tahoma"/>
        <family val="2"/>
        <charset val="238"/>
      </rPr>
      <t>SNAGA-116/18 Dobava</t>
    </r>
    <r>
      <rPr>
        <b/>
        <sz val="11"/>
        <color indexed="8"/>
        <rFont val="Tahoma"/>
        <family val="2"/>
        <charset val="238"/>
      </rPr>
      <t xml:space="preserve"> osebne varovalne opreme za Sklop 1, </t>
    </r>
    <r>
      <rPr>
        <sz val="11"/>
        <color indexed="8"/>
        <rFont val="Tahoma"/>
        <family val="2"/>
        <charset val="238"/>
      </rPr>
      <t>prilagamo</t>
    </r>
    <r>
      <rPr>
        <b/>
        <sz val="11"/>
        <color indexed="8"/>
        <rFont val="Tahoma"/>
        <family val="2"/>
        <charset val="238"/>
      </rPr>
      <t xml:space="preserve"> </t>
    </r>
  </si>
  <si>
    <r>
      <rPr>
        <b/>
        <sz val="11"/>
        <rFont val="Tahoma"/>
        <family val="2"/>
        <charset val="238"/>
      </rPr>
      <t>SNAGA-116/18 Dobava</t>
    </r>
    <r>
      <rPr>
        <b/>
        <sz val="11"/>
        <color indexed="8"/>
        <rFont val="Tahoma"/>
        <family val="2"/>
        <charset val="238"/>
      </rPr>
      <t xml:space="preserve"> osebne varovalne opreme za Sklop 2, </t>
    </r>
    <r>
      <rPr>
        <sz val="11"/>
        <color indexed="8"/>
        <rFont val="Tahoma"/>
        <family val="2"/>
        <charset val="238"/>
      </rPr>
      <t>prilagamo</t>
    </r>
    <r>
      <rPr>
        <b/>
        <sz val="11"/>
        <color indexed="8"/>
        <rFont val="Tahoma"/>
        <family val="2"/>
        <charset val="238"/>
      </rPr>
      <t xml:space="preserve"> </t>
    </r>
  </si>
  <si>
    <r>
      <rPr>
        <b/>
        <sz val="11"/>
        <rFont val="Tahoma"/>
        <family val="2"/>
        <charset val="238"/>
      </rPr>
      <t>SNAGA-116/16 Dobava</t>
    </r>
    <r>
      <rPr>
        <b/>
        <sz val="11"/>
        <color indexed="8"/>
        <rFont val="Tahoma"/>
        <family val="2"/>
        <charset val="238"/>
      </rPr>
      <t xml:space="preserve"> osebne varovalne opreme za Sklop 3, </t>
    </r>
    <r>
      <rPr>
        <sz val="11"/>
        <color indexed="8"/>
        <rFont val="Tahoma"/>
        <family val="2"/>
        <charset val="238"/>
      </rPr>
      <t>prilagamo</t>
    </r>
    <r>
      <rPr>
        <b/>
        <sz val="11"/>
        <color indexed="8"/>
        <rFont val="Tahoma"/>
        <family val="2"/>
        <charset val="238"/>
      </rPr>
      <t xml:space="preserve"> </t>
    </r>
  </si>
  <si>
    <r>
      <rPr>
        <b/>
        <sz val="11"/>
        <rFont val="Tahoma"/>
        <family val="2"/>
        <charset val="238"/>
      </rPr>
      <t>SNAGA-116/18 Dobava</t>
    </r>
    <r>
      <rPr>
        <b/>
        <sz val="11"/>
        <color indexed="8"/>
        <rFont val="Tahoma"/>
        <family val="2"/>
        <charset val="238"/>
      </rPr>
      <t xml:space="preserve"> osebne varovalne opreme za Sklop 4, </t>
    </r>
    <r>
      <rPr>
        <sz val="11"/>
        <color indexed="8"/>
        <rFont val="Tahoma"/>
        <family val="2"/>
        <charset val="238"/>
      </rPr>
      <t>prilagamo</t>
    </r>
    <r>
      <rPr>
        <b/>
        <sz val="11"/>
        <color indexed="8"/>
        <rFont val="Tahoma"/>
        <family val="2"/>
        <charset val="238"/>
      </rPr>
      <t xml:space="preserve">  </t>
    </r>
  </si>
  <si>
    <r>
      <rPr>
        <b/>
        <sz val="11"/>
        <rFont val="Tahoma"/>
        <family val="2"/>
        <charset val="238"/>
      </rPr>
      <t>SNAGA-116/18 Dobava</t>
    </r>
    <r>
      <rPr>
        <b/>
        <sz val="11"/>
        <color indexed="8"/>
        <rFont val="Tahoma"/>
        <family val="2"/>
        <charset val="238"/>
      </rPr>
      <t xml:space="preserve"> osebne varovalne opreme za Sklop 5, </t>
    </r>
    <r>
      <rPr>
        <sz val="11"/>
        <color indexed="8"/>
        <rFont val="Tahoma"/>
        <family val="2"/>
        <charset val="238"/>
      </rPr>
      <t>prilagamo</t>
    </r>
    <r>
      <rPr>
        <b/>
        <sz val="11"/>
        <color indexed="8"/>
        <rFont val="Tahoma"/>
        <family val="2"/>
        <charset val="238"/>
      </rPr>
      <t xml:space="preserve">  </t>
    </r>
  </si>
  <si>
    <r>
      <rPr>
        <b/>
        <sz val="11"/>
        <rFont val="Tahoma"/>
        <family val="2"/>
        <charset val="238"/>
      </rPr>
      <t>SNAGA-116/18 Dobava</t>
    </r>
    <r>
      <rPr>
        <b/>
        <sz val="11"/>
        <color indexed="8"/>
        <rFont val="Tahoma"/>
        <family val="2"/>
        <charset val="238"/>
      </rPr>
      <t xml:space="preserve"> osebne varovalne opreme za Sklop 6, </t>
    </r>
    <r>
      <rPr>
        <sz val="11"/>
        <color indexed="8"/>
        <rFont val="Tahoma"/>
        <family val="2"/>
        <charset val="238"/>
      </rPr>
      <t>prilagamo</t>
    </r>
    <r>
      <rPr>
        <b/>
        <sz val="11"/>
        <color indexed="8"/>
        <rFont val="Tahoma"/>
        <family val="2"/>
        <charset val="238"/>
      </rPr>
      <t xml:space="preserve">  </t>
    </r>
  </si>
  <si>
    <t>SKUPNA PONUDBENA CENA V EUR BREZ DDV:</t>
  </si>
  <si>
    <r>
      <t xml:space="preserve">T majica - rumena, temno modra, oranžna                           </t>
    </r>
    <r>
      <rPr>
        <b/>
        <sz val="9"/>
        <rFont val="Tahoma"/>
        <family val="2"/>
        <charset val="238"/>
      </rPr>
      <t xml:space="preserve"> OPOMBA:</t>
    </r>
    <r>
      <rPr>
        <sz val="10"/>
        <rFont val="Tahoma"/>
        <family val="2"/>
        <charset val="238"/>
      </rPr>
      <t xml:space="preserve"> izdelana iz tkanine, ki je pridelana na ekološki način</t>
    </r>
  </si>
  <si>
    <r>
      <t xml:space="preserve">Delovna obleka tip Snaga - 1                                   </t>
    </r>
    <r>
      <rPr>
        <b/>
        <sz val="8"/>
        <rFont val="Tahoma"/>
        <family val="2"/>
        <charset val="238"/>
      </rPr>
      <t xml:space="preserve">OPOMBA: </t>
    </r>
    <r>
      <rPr>
        <sz val="9"/>
        <rFont val="Tahoma"/>
        <family val="2"/>
        <charset val="238"/>
      </rPr>
      <t>izdelana iz tkanine, ki je pridelana na ekološki način</t>
    </r>
  </si>
  <si>
    <r>
      <t xml:space="preserve">Delovna obleka tip Snaga - 2                                   </t>
    </r>
    <r>
      <rPr>
        <b/>
        <sz val="8"/>
        <rFont val="Tahoma"/>
        <family val="2"/>
        <charset val="238"/>
      </rPr>
      <t xml:space="preserve">OPOMBA: </t>
    </r>
    <r>
      <rPr>
        <sz val="9"/>
        <rFont val="Tahoma"/>
        <family val="2"/>
        <charset val="238"/>
      </rPr>
      <t>izdelana iz tkanine, ki je pridelana na ekološki način</t>
    </r>
  </si>
  <si>
    <r>
      <t xml:space="preserve">Delovna obleka tip Snaga z grbom - 1                        </t>
    </r>
    <r>
      <rPr>
        <b/>
        <sz val="8"/>
        <rFont val="Tahoma"/>
        <family val="2"/>
        <charset val="238"/>
      </rPr>
      <t>OPOMBA</t>
    </r>
    <r>
      <rPr>
        <sz val="10"/>
        <rFont val="Tahoma"/>
        <family val="2"/>
        <charset val="238"/>
      </rPr>
      <t xml:space="preserve">: </t>
    </r>
    <r>
      <rPr>
        <sz val="9"/>
        <rFont val="Tahoma"/>
        <family val="2"/>
        <charset val="238"/>
      </rPr>
      <t>izdelana iz tkanine, ki je pridelana na ekološki način</t>
    </r>
  </si>
  <si>
    <r>
      <t xml:space="preserve">Delovna obleka tip Snaga z grbom - 2                        </t>
    </r>
    <r>
      <rPr>
        <b/>
        <sz val="8"/>
        <rFont val="Tahoma"/>
        <family val="2"/>
        <charset val="238"/>
      </rPr>
      <t>OPOMBA</t>
    </r>
    <r>
      <rPr>
        <sz val="10"/>
        <rFont val="Tahoma"/>
        <family val="2"/>
        <charset val="238"/>
      </rPr>
      <t xml:space="preserve">: </t>
    </r>
    <r>
      <rPr>
        <sz val="9"/>
        <rFont val="Tahoma"/>
        <family val="2"/>
        <charset val="238"/>
      </rPr>
      <t>izdelana iz tkanine, ki je pridelana na ekološki način</t>
    </r>
  </si>
  <si>
    <r>
      <t xml:space="preserve">Delovna obleka tip Snaga - zelene površine 1  </t>
    </r>
    <r>
      <rPr>
        <b/>
        <sz val="8"/>
        <rFont val="Tahoma"/>
        <family val="2"/>
        <charset val="238"/>
      </rPr>
      <t>OPOMBA:</t>
    </r>
    <r>
      <rPr>
        <sz val="9"/>
        <rFont val="Tahoma"/>
        <family val="2"/>
        <charset val="238"/>
      </rPr>
      <t xml:space="preserve"> izdelana iz tkanine, ki je pridelana na ekološki način</t>
    </r>
  </si>
  <si>
    <r>
      <t xml:space="preserve">Delovna obleka tip Snaga - zelene površine 2  </t>
    </r>
    <r>
      <rPr>
        <b/>
        <sz val="8"/>
        <rFont val="Tahoma"/>
        <family val="2"/>
        <charset val="238"/>
      </rPr>
      <t>OPOMBA:</t>
    </r>
    <r>
      <rPr>
        <sz val="9"/>
        <rFont val="Tahoma"/>
        <family val="2"/>
        <charset val="238"/>
      </rPr>
      <t xml:space="preserve"> izdelana iz tkanine, ki je pridelana na ekološki način</t>
    </r>
  </si>
  <si>
    <t>Podpis odgovorne osebe ponudnika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</si>
</sst>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b/>
      <sz val="15"/>
      <color indexed="62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Tahoma"/>
      <family val="2"/>
      <charset val="238"/>
    </font>
    <font>
      <b/>
      <sz val="1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b/>
      <i/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i/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i/>
      <sz val="10"/>
      <color rgb="FF000000"/>
      <name val="Tahoma"/>
      <family val="2"/>
      <charset val="238"/>
    </font>
    <font>
      <i/>
      <sz val="10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i/>
      <sz val="10"/>
      <color rgb="FFFF0000"/>
      <name val="Tahoma"/>
      <family val="2"/>
      <charset val="238"/>
    </font>
    <font>
      <i/>
      <sz val="9"/>
      <color theme="1"/>
      <name val="Tahoma"/>
      <family val="2"/>
      <charset val="238"/>
    </font>
    <font>
      <sz val="8"/>
      <name val="Tahoma"/>
      <family val="2"/>
      <charset val="238"/>
    </font>
    <font>
      <sz val="11"/>
      <color indexed="8"/>
      <name val="Tahoma"/>
      <family val="2"/>
      <charset val="238"/>
    </font>
    <font>
      <b/>
      <sz val="9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8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0"/>
    <xf numFmtId="0" fontId="2" fillId="0" borderId="0"/>
  </cellStyleXfs>
  <cellXfs count="87">
    <xf numFmtId="0" fontId="0" fillId="0" borderId="0" xfId="0"/>
    <xf numFmtId="0" fontId="8" fillId="0" borderId="2" xfId="0" applyFont="1" applyBorder="1" applyAlignment="1" applyProtection="1">
      <alignment horizontal="right" wrapText="1"/>
    </xf>
    <xf numFmtId="0" fontId="9" fillId="0" borderId="3" xfId="0" applyFont="1" applyBorder="1" applyAlignment="1" applyProtection="1">
      <alignment wrapText="1"/>
    </xf>
    <xf numFmtId="0" fontId="10" fillId="0" borderId="3" xfId="0" applyFont="1" applyBorder="1" applyAlignment="1" applyProtection="1">
      <alignment horizontal="right" wrapText="1"/>
    </xf>
    <xf numFmtId="0" fontId="10" fillId="0" borderId="3" xfId="0" applyFont="1" applyBorder="1" applyAlignment="1" applyProtection="1">
      <alignment wrapText="1"/>
    </xf>
    <xf numFmtId="0" fontId="8" fillId="0" borderId="0" xfId="0" applyFont="1" applyProtection="1">
      <protection locked="0"/>
    </xf>
    <xf numFmtId="0" fontId="0" fillId="0" borderId="0" xfId="0" applyBorder="1" applyProtection="1"/>
    <xf numFmtId="0" fontId="10" fillId="0" borderId="5" xfId="0" applyFont="1" applyBorder="1" applyAlignment="1" applyProtection="1">
      <alignment horizontal="right" wrapText="1"/>
    </xf>
    <xf numFmtId="0" fontId="0" fillId="0" borderId="0" xfId="0" applyAlignment="1" applyProtection="1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/>
    <xf numFmtId="0" fontId="0" fillId="0" borderId="0" xfId="0" applyProtection="1"/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center"/>
    </xf>
    <xf numFmtId="0" fontId="0" fillId="0" borderId="0" xfId="0" applyBorder="1"/>
    <xf numFmtId="0" fontId="0" fillId="0" borderId="0" xfId="0" applyAlignment="1" applyProtection="1"/>
    <xf numFmtId="0" fontId="0" fillId="0" borderId="0" xfId="0" applyProtection="1"/>
    <xf numFmtId="0" fontId="0" fillId="0" borderId="0" xfId="0" applyProtection="1"/>
    <xf numFmtId="0" fontId="5" fillId="2" borderId="5" xfId="0" applyFont="1" applyFill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4" fontId="13" fillId="3" borderId="5" xfId="0" applyNumberFormat="1" applyFont="1" applyFill="1" applyBorder="1" applyAlignment="1" applyProtection="1">
      <alignment horizontal="center" vertical="center"/>
      <protection locked="0"/>
    </xf>
    <xf numFmtId="4" fontId="8" fillId="0" borderId="5" xfId="0" applyNumberFormat="1" applyFont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horizontal="left" vertical="center"/>
    </xf>
    <xf numFmtId="0" fontId="12" fillId="2" borderId="2" xfId="0" applyFont="1" applyFill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/>
    </xf>
    <xf numFmtId="4" fontId="19" fillId="3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</xf>
    <xf numFmtId="4" fontId="11" fillId="0" borderId="4" xfId="0" applyNumberFormat="1" applyFont="1" applyBorder="1" applyAlignment="1" applyProtection="1">
      <alignment horizontal="center" vertical="center"/>
    </xf>
    <xf numFmtId="4" fontId="8" fillId="4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right" wrapText="1"/>
    </xf>
    <xf numFmtId="0" fontId="10" fillId="0" borderId="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right" wrapText="1"/>
    </xf>
    <xf numFmtId="0" fontId="0" fillId="0" borderId="0" xfId="0" applyFont="1" applyBorder="1" applyAlignment="1" applyProtection="1">
      <alignment wrapText="1"/>
    </xf>
    <xf numFmtId="4" fontId="8" fillId="0" borderId="0" xfId="0" applyNumberFormat="1" applyFont="1" applyBorder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4" fontId="7" fillId="3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24" fillId="2" borderId="2" xfId="0" applyFont="1" applyFill="1" applyBorder="1" applyAlignment="1" applyProtection="1">
      <alignment horizontal="center" vertical="center"/>
    </xf>
    <xf numFmtId="4" fontId="27" fillId="4" borderId="7" xfId="0" applyNumberFormat="1" applyFont="1" applyFill="1" applyBorder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/>
    <xf numFmtId="0" fontId="16" fillId="0" borderId="0" xfId="0" applyFont="1" applyAlignment="1" applyProtection="1">
      <alignment horizontal="justify"/>
    </xf>
    <xf numFmtId="0" fontId="0" fillId="0" borderId="0" xfId="0" applyProtection="1"/>
    <xf numFmtId="0" fontId="1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2" fillId="5" borderId="5" xfId="0" applyFont="1" applyFill="1" applyBorder="1" applyAlignment="1" applyProtection="1">
      <alignment horizontal="justify"/>
    </xf>
    <xf numFmtId="0" fontId="12" fillId="5" borderId="5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right" vertical="center" wrapText="1"/>
    </xf>
    <xf numFmtId="0" fontId="0" fillId="0" borderId="3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2" xfId="0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0" fillId="0" borderId="6" xfId="0" applyBorder="1" applyAlignment="1" applyProtection="1">
      <alignment horizontal="right" vertical="center"/>
    </xf>
    <xf numFmtId="0" fontId="12" fillId="0" borderId="2" xfId="0" applyFont="1" applyBorder="1" applyAlignment="1" applyProtection="1">
      <alignment horizontal="right" vertical="center" wrapText="1"/>
    </xf>
    <xf numFmtId="0" fontId="0" fillId="0" borderId="3" xfId="0" applyFont="1" applyBorder="1" applyAlignment="1" applyProtection="1">
      <alignment vertical="center" wrapText="1"/>
    </xf>
    <xf numFmtId="0" fontId="0" fillId="0" borderId="6" xfId="0" applyFont="1" applyBorder="1" applyAlignment="1" applyProtection="1">
      <alignment vertical="center" wrapText="1"/>
    </xf>
    <xf numFmtId="0" fontId="20" fillId="0" borderId="0" xfId="0" applyFont="1" applyAlignment="1" applyProtection="1">
      <alignment vertical="center" wrapText="1"/>
    </xf>
    <xf numFmtId="0" fontId="12" fillId="5" borderId="5" xfId="0" applyFont="1" applyFill="1" applyBorder="1" applyAlignment="1" applyProtection="1">
      <alignment horizontal="center" vertical="center"/>
    </xf>
    <xf numFmtId="0" fontId="12" fillId="5" borderId="8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 vertical="center" wrapText="1"/>
    </xf>
    <xf numFmtId="0" fontId="12" fillId="0" borderId="5" xfId="0" applyFont="1" applyBorder="1" applyAlignment="1" applyProtection="1">
      <alignment horizontal="right" vertical="center"/>
    </xf>
    <xf numFmtId="0" fontId="0" fillId="0" borderId="5" xfId="0" applyFont="1" applyBorder="1" applyAlignment="1" applyProtection="1">
      <alignment vertical="center"/>
    </xf>
    <xf numFmtId="0" fontId="12" fillId="5" borderId="5" xfId="0" applyFont="1" applyFill="1" applyBorder="1" applyAlignment="1" applyProtection="1">
      <alignment horizontal="justify" vertical="center"/>
    </xf>
    <xf numFmtId="0" fontId="8" fillId="0" borderId="0" xfId="0" applyFont="1" applyAlignment="1" applyProtection="1">
      <alignment horizontal="center" vertical="center"/>
      <protection locked="0"/>
    </xf>
    <xf numFmtId="0" fontId="24" fillId="5" borderId="5" xfId="0" applyFont="1" applyFill="1" applyBorder="1" applyAlignment="1" applyProtection="1">
      <alignment horizontal="justify" vertical="center"/>
    </xf>
    <xf numFmtId="0" fontId="24" fillId="0" borderId="5" xfId="0" applyFont="1" applyBorder="1" applyAlignment="1" applyProtection="1">
      <alignment horizontal="right" vertical="center"/>
    </xf>
    <xf numFmtId="0" fontId="26" fillId="0" borderId="5" xfId="0" applyFont="1" applyBorder="1" applyAlignment="1" applyProtection="1">
      <alignment vertical="center"/>
    </xf>
    <xf numFmtId="0" fontId="18" fillId="0" borderId="2" xfId="0" applyFont="1" applyBorder="1" applyAlignment="1" applyProtection="1">
      <alignment horizontal="right" wrapText="1"/>
    </xf>
    <xf numFmtId="0" fontId="0" fillId="0" borderId="3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24" fillId="5" borderId="5" xfId="0" applyFont="1" applyFill="1" applyBorder="1" applyAlignment="1" applyProtection="1">
      <alignment horizontal="center" vertical="center"/>
    </xf>
  </cellXfs>
  <cellStyles count="4">
    <cellStyle name="Naslov 1 1" xfId="1"/>
    <cellStyle name="Navadno" xfId="0" builtinId="0"/>
    <cellStyle name="Navadno 10" xfId="2"/>
    <cellStyle name="Navadno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="90" zoomScaleNormal="90" workbookViewId="0">
      <selection activeCell="G38" sqref="G38:H38"/>
    </sheetView>
  </sheetViews>
  <sheetFormatPr defaultRowHeight="15" x14ac:dyDescent="0.25"/>
  <cols>
    <col min="1" max="1" width="4.7109375" customWidth="1"/>
    <col min="2" max="2" width="42.28515625" customWidth="1"/>
    <col min="3" max="3" width="9.42578125" customWidth="1"/>
    <col min="5" max="5" width="15.85546875" customWidth="1"/>
    <col min="6" max="6" width="14.28515625" customWidth="1"/>
    <col min="7" max="7" width="21.5703125" customWidth="1"/>
    <col min="8" max="8" width="25.140625" customWidth="1"/>
  </cols>
  <sheetData>
    <row r="1" spans="1:8" ht="17.25" customHeight="1" x14ac:dyDescent="0.25">
      <c r="A1" s="9"/>
      <c r="B1" s="9"/>
      <c r="C1" s="9"/>
      <c r="D1" s="9"/>
      <c r="E1" s="9"/>
      <c r="F1" s="8"/>
      <c r="G1" s="9"/>
      <c r="H1" s="9"/>
    </row>
    <row r="2" spans="1:8" ht="29.25" x14ac:dyDescent="0.25">
      <c r="A2" s="36" t="s">
        <v>2</v>
      </c>
      <c r="B2" s="2" t="s">
        <v>184</v>
      </c>
      <c r="C2" s="3"/>
      <c r="D2" s="4"/>
      <c r="E2" s="37" t="s">
        <v>155</v>
      </c>
      <c r="F2" s="7"/>
      <c r="G2" s="9"/>
      <c r="H2" s="9"/>
    </row>
    <row r="3" spans="1:8" ht="17.25" customHeight="1" x14ac:dyDescent="0.25">
      <c r="A3" s="9"/>
      <c r="B3" s="9"/>
      <c r="C3" s="9"/>
      <c r="D3" s="9"/>
      <c r="E3" s="9"/>
      <c r="F3" s="8"/>
      <c r="G3" s="9"/>
      <c r="H3" s="9"/>
    </row>
    <row r="4" spans="1:8" ht="19.5" customHeight="1" x14ac:dyDescent="0.25">
      <c r="A4" s="52" t="s">
        <v>32</v>
      </c>
      <c r="B4" s="52"/>
      <c r="C4" s="52"/>
      <c r="D4" s="52"/>
      <c r="E4" s="52"/>
      <c r="F4" s="52"/>
      <c r="G4" s="53"/>
      <c r="H4" s="9"/>
    </row>
    <row r="5" spans="1:8" x14ac:dyDescent="0.25">
      <c r="A5" s="54"/>
      <c r="B5" s="54"/>
      <c r="C5" s="54"/>
      <c r="D5" s="54"/>
      <c r="E5" s="54"/>
      <c r="F5" s="54"/>
      <c r="G5" s="9"/>
      <c r="H5" s="9"/>
    </row>
    <row r="6" spans="1:8" x14ac:dyDescent="0.25">
      <c r="A6" s="55" t="s">
        <v>191</v>
      </c>
      <c r="B6" s="55"/>
      <c r="C6" s="55"/>
      <c r="D6" s="55"/>
      <c r="E6" s="55"/>
      <c r="F6" s="55"/>
      <c r="G6" s="55"/>
      <c r="H6" s="9"/>
    </row>
    <row r="7" spans="1:8" x14ac:dyDescent="0.25">
      <c r="A7" s="56"/>
      <c r="B7" s="56"/>
      <c r="C7" s="56"/>
      <c r="D7" s="56"/>
      <c r="E7" s="56"/>
      <c r="F7" s="9"/>
      <c r="G7" s="9"/>
      <c r="H7" s="9"/>
    </row>
    <row r="8" spans="1:8" x14ac:dyDescent="0.25">
      <c r="A8" s="57" t="s">
        <v>39</v>
      </c>
      <c r="B8" s="57"/>
      <c r="C8" s="58"/>
      <c r="D8" s="58"/>
      <c r="E8" s="58"/>
      <c r="F8" s="58"/>
      <c r="G8" s="9"/>
      <c r="H8" s="9"/>
    </row>
    <row r="9" spans="1:8" ht="17.25" customHeight="1" x14ac:dyDescent="0.25">
      <c r="A9" s="9"/>
      <c r="B9" s="9"/>
      <c r="C9" s="9"/>
      <c r="D9" s="9"/>
      <c r="E9" s="9"/>
      <c r="F9" s="6"/>
      <c r="G9" s="9"/>
      <c r="H9" s="9"/>
    </row>
    <row r="10" spans="1:8" x14ac:dyDescent="0.25">
      <c r="A10" s="59" t="s">
        <v>3</v>
      </c>
      <c r="B10" s="72" t="s">
        <v>4</v>
      </c>
      <c r="C10" s="60" t="s">
        <v>0</v>
      </c>
      <c r="D10" s="60" t="s">
        <v>40</v>
      </c>
      <c r="E10" s="60" t="s">
        <v>190</v>
      </c>
      <c r="F10" s="60" t="s">
        <v>38</v>
      </c>
      <c r="G10" s="60" t="s">
        <v>30</v>
      </c>
      <c r="H10" s="60" t="s">
        <v>31</v>
      </c>
    </row>
    <row r="11" spans="1:8" ht="22.5" customHeight="1" x14ac:dyDescent="0.25">
      <c r="A11" s="59"/>
      <c r="B11" s="73"/>
      <c r="C11" s="60"/>
      <c r="D11" s="60"/>
      <c r="E11" s="60"/>
      <c r="F11" s="60"/>
      <c r="G11" s="60"/>
      <c r="H11" s="60"/>
    </row>
    <row r="12" spans="1:8" ht="24" customHeight="1" x14ac:dyDescent="0.25">
      <c r="A12" s="42" t="s">
        <v>5</v>
      </c>
      <c r="B12" s="20" t="s">
        <v>49</v>
      </c>
      <c r="C12" s="21" t="s">
        <v>28</v>
      </c>
      <c r="D12" s="22">
        <v>210</v>
      </c>
      <c r="E12" s="23"/>
      <c r="F12" s="24">
        <f>E12*D12</f>
        <v>0</v>
      </c>
      <c r="G12" s="25"/>
      <c r="H12" s="25"/>
    </row>
    <row r="13" spans="1:8" ht="32.25" customHeight="1" x14ac:dyDescent="0.25">
      <c r="A13" s="42" t="s">
        <v>6</v>
      </c>
      <c r="B13" s="20" t="s">
        <v>51</v>
      </c>
      <c r="C13" s="21" t="s">
        <v>28</v>
      </c>
      <c r="D13" s="22">
        <v>300</v>
      </c>
      <c r="E13" s="23"/>
      <c r="F13" s="24">
        <f t="shared" ref="F13:F28" si="0">E13*D13</f>
        <v>0</v>
      </c>
      <c r="G13" s="25"/>
      <c r="H13" s="25"/>
    </row>
    <row r="14" spans="1:8" ht="32.25" customHeight="1" x14ac:dyDescent="0.25">
      <c r="A14" s="42" t="s">
        <v>7</v>
      </c>
      <c r="B14" s="20" t="s">
        <v>59</v>
      </c>
      <c r="C14" s="21" t="s">
        <v>28</v>
      </c>
      <c r="D14" s="22">
        <v>200</v>
      </c>
      <c r="E14" s="23"/>
      <c r="F14" s="24">
        <f t="shared" si="0"/>
        <v>0</v>
      </c>
      <c r="G14" s="25"/>
      <c r="H14" s="25"/>
    </row>
    <row r="15" spans="1:8" ht="21.75" customHeight="1" x14ac:dyDescent="0.25">
      <c r="A15" s="42" t="s">
        <v>43</v>
      </c>
      <c r="B15" s="20" t="s">
        <v>60</v>
      </c>
      <c r="C15" s="21" t="s">
        <v>28</v>
      </c>
      <c r="D15" s="22">
        <v>40</v>
      </c>
      <c r="E15" s="23"/>
      <c r="F15" s="24">
        <f t="shared" si="0"/>
        <v>0</v>
      </c>
      <c r="G15" s="25"/>
      <c r="H15" s="25"/>
    </row>
    <row r="16" spans="1:8" ht="22.5" customHeight="1" x14ac:dyDescent="0.25">
      <c r="A16" s="42" t="s">
        <v>18</v>
      </c>
      <c r="B16" s="20" t="s">
        <v>61</v>
      </c>
      <c r="C16" s="21" t="s">
        <v>28</v>
      </c>
      <c r="D16" s="22">
        <v>19</v>
      </c>
      <c r="E16" s="23"/>
      <c r="F16" s="24">
        <f t="shared" si="0"/>
        <v>0</v>
      </c>
      <c r="G16" s="25"/>
      <c r="H16" s="25"/>
    </row>
    <row r="17" spans="1:8" ht="18" customHeight="1" x14ac:dyDescent="0.25">
      <c r="A17" s="42" t="s">
        <v>8</v>
      </c>
      <c r="B17" s="20" t="s">
        <v>52</v>
      </c>
      <c r="C17" s="21" t="s">
        <v>28</v>
      </c>
      <c r="D17" s="22">
        <v>66</v>
      </c>
      <c r="E17" s="23"/>
      <c r="F17" s="24">
        <f t="shared" si="0"/>
        <v>0</v>
      </c>
      <c r="G17" s="25"/>
      <c r="H17" s="25"/>
    </row>
    <row r="18" spans="1:8" ht="18.75" customHeight="1" x14ac:dyDescent="0.25">
      <c r="A18" s="42" t="s">
        <v>9</v>
      </c>
      <c r="B18" s="20" t="s">
        <v>58</v>
      </c>
      <c r="C18" s="21" t="s">
        <v>28</v>
      </c>
      <c r="D18" s="22">
        <v>600</v>
      </c>
      <c r="E18" s="23"/>
      <c r="F18" s="24">
        <f t="shared" si="0"/>
        <v>0</v>
      </c>
      <c r="G18" s="25"/>
      <c r="H18" s="25"/>
    </row>
    <row r="19" spans="1:8" ht="30.75" customHeight="1" x14ac:dyDescent="0.25">
      <c r="A19" s="42" t="s">
        <v>10</v>
      </c>
      <c r="B19" s="20" t="s">
        <v>62</v>
      </c>
      <c r="C19" s="21" t="s">
        <v>28</v>
      </c>
      <c r="D19" s="22">
        <v>330</v>
      </c>
      <c r="E19" s="23"/>
      <c r="F19" s="24">
        <f t="shared" si="0"/>
        <v>0</v>
      </c>
      <c r="G19" s="25"/>
      <c r="H19" s="25"/>
    </row>
    <row r="20" spans="1:8" ht="18" customHeight="1" x14ac:dyDescent="0.25">
      <c r="A20" s="42" t="s">
        <v>19</v>
      </c>
      <c r="B20" s="20" t="s">
        <v>63</v>
      </c>
      <c r="C20" s="21" t="s">
        <v>28</v>
      </c>
      <c r="D20" s="22">
        <v>280</v>
      </c>
      <c r="E20" s="23"/>
      <c r="F20" s="24">
        <f t="shared" si="0"/>
        <v>0</v>
      </c>
      <c r="G20" s="25"/>
      <c r="H20" s="25"/>
    </row>
    <row r="21" spans="1:8" ht="19.5" customHeight="1" x14ac:dyDescent="0.25">
      <c r="A21" s="42" t="s">
        <v>20</v>
      </c>
      <c r="B21" s="20" t="s">
        <v>64</v>
      </c>
      <c r="C21" s="21" t="s">
        <v>28</v>
      </c>
      <c r="D21" s="22">
        <v>12</v>
      </c>
      <c r="E21" s="23"/>
      <c r="F21" s="24">
        <f t="shared" si="0"/>
        <v>0</v>
      </c>
      <c r="G21" s="25"/>
      <c r="H21" s="25"/>
    </row>
    <row r="22" spans="1:8" ht="43.5" customHeight="1" x14ac:dyDescent="0.25">
      <c r="A22" s="42" t="s">
        <v>21</v>
      </c>
      <c r="B22" s="20" t="s">
        <v>50</v>
      </c>
      <c r="C22" s="21" t="s">
        <v>28</v>
      </c>
      <c r="D22" s="22">
        <v>220</v>
      </c>
      <c r="E22" s="23"/>
      <c r="F22" s="24">
        <f t="shared" si="0"/>
        <v>0</v>
      </c>
      <c r="G22" s="25"/>
      <c r="H22" s="25"/>
    </row>
    <row r="23" spans="1:8" ht="22.5" customHeight="1" x14ac:dyDescent="0.25">
      <c r="A23" s="42" t="s">
        <v>22</v>
      </c>
      <c r="B23" s="26" t="s">
        <v>53</v>
      </c>
      <c r="C23" s="21" t="s">
        <v>28</v>
      </c>
      <c r="D23" s="22">
        <v>14</v>
      </c>
      <c r="E23" s="23"/>
      <c r="F23" s="24">
        <f t="shared" si="0"/>
        <v>0</v>
      </c>
      <c r="G23" s="25"/>
      <c r="H23" s="25"/>
    </row>
    <row r="24" spans="1:8" ht="20.25" customHeight="1" x14ac:dyDescent="0.25">
      <c r="A24" s="42" t="s">
        <v>23</v>
      </c>
      <c r="B24" s="26" t="s">
        <v>56</v>
      </c>
      <c r="C24" s="21" t="s">
        <v>28</v>
      </c>
      <c r="D24" s="22">
        <v>16</v>
      </c>
      <c r="E24" s="23"/>
      <c r="F24" s="24">
        <f t="shared" si="0"/>
        <v>0</v>
      </c>
      <c r="G24" s="25"/>
      <c r="H24" s="25"/>
    </row>
    <row r="25" spans="1:8" ht="20.25" customHeight="1" x14ac:dyDescent="0.25">
      <c r="A25" s="42" t="s">
        <v>24</v>
      </c>
      <c r="B25" s="26" t="s">
        <v>54</v>
      </c>
      <c r="C25" s="21" t="s">
        <v>28</v>
      </c>
      <c r="D25" s="22">
        <v>460</v>
      </c>
      <c r="E25" s="23"/>
      <c r="F25" s="24">
        <f t="shared" si="0"/>
        <v>0</v>
      </c>
      <c r="G25" s="25"/>
      <c r="H25" s="25"/>
    </row>
    <row r="26" spans="1:8" ht="21.75" customHeight="1" x14ac:dyDescent="0.25">
      <c r="A26" s="42" t="s">
        <v>144</v>
      </c>
      <c r="B26" s="20" t="s">
        <v>55</v>
      </c>
      <c r="C26" s="21" t="s">
        <v>28</v>
      </c>
      <c r="D26" s="22">
        <v>500</v>
      </c>
      <c r="E26" s="23"/>
      <c r="F26" s="24">
        <f t="shared" si="0"/>
        <v>0</v>
      </c>
      <c r="G26" s="25"/>
      <c r="H26" s="25"/>
    </row>
    <row r="27" spans="1:8" ht="19.5" customHeight="1" x14ac:dyDescent="0.25">
      <c r="A27" s="42" t="s">
        <v>25</v>
      </c>
      <c r="B27" s="20" t="s">
        <v>57</v>
      </c>
      <c r="C27" s="21" t="s">
        <v>28</v>
      </c>
      <c r="D27" s="22">
        <v>20</v>
      </c>
      <c r="E27" s="23"/>
      <c r="F27" s="24">
        <f t="shared" si="0"/>
        <v>0</v>
      </c>
      <c r="G27" s="25"/>
      <c r="H27" s="25"/>
    </row>
    <row r="28" spans="1:8" ht="18" customHeight="1" x14ac:dyDescent="0.25">
      <c r="A28" s="42" t="s">
        <v>11</v>
      </c>
      <c r="B28" s="20" t="s">
        <v>57</v>
      </c>
      <c r="C28" s="21" t="s">
        <v>28</v>
      </c>
      <c r="D28" s="22">
        <v>20</v>
      </c>
      <c r="E28" s="23"/>
      <c r="F28" s="24">
        <f t="shared" si="0"/>
        <v>0</v>
      </c>
      <c r="G28" s="25"/>
      <c r="H28" s="25"/>
    </row>
    <row r="29" spans="1:8" ht="32.25" customHeight="1" x14ac:dyDescent="0.25">
      <c r="A29" s="6"/>
      <c r="B29" s="6"/>
      <c r="C29" s="62" t="s">
        <v>197</v>
      </c>
      <c r="D29" s="63"/>
      <c r="E29" s="64"/>
      <c r="F29" s="33">
        <f>SUM(F12:F28)</f>
        <v>0</v>
      </c>
      <c r="G29" s="6"/>
      <c r="H29" s="6"/>
    </row>
    <row r="30" spans="1:8" ht="17.25" customHeight="1" x14ac:dyDescent="0.25">
      <c r="A30" s="6"/>
      <c r="B30" s="6"/>
      <c r="C30" s="65" t="s">
        <v>48</v>
      </c>
      <c r="D30" s="66"/>
      <c r="E30" s="67"/>
      <c r="F30" s="34">
        <f>F31-F29</f>
        <v>0</v>
      </c>
      <c r="G30" s="6"/>
      <c r="H30" s="6"/>
    </row>
    <row r="31" spans="1:8" ht="25.5" customHeight="1" x14ac:dyDescent="0.25">
      <c r="A31" s="6"/>
      <c r="B31" s="6"/>
      <c r="C31" s="68" t="s">
        <v>156</v>
      </c>
      <c r="D31" s="69"/>
      <c r="E31" s="70"/>
      <c r="F31" s="24">
        <f>F29*1.22</f>
        <v>0</v>
      </c>
      <c r="G31" s="6"/>
      <c r="H31" s="6"/>
    </row>
    <row r="32" spans="1:8" ht="16.5" customHeight="1" x14ac:dyDescent="0.25">
      <c r="A32" s="6"/>
      <c r="B32" s="6"/>
      <c r="C32" s="39"/>
      <c r="D32" s="40"/>
      <c r="E32" s="40"/>
      <c r="F32" s="43"/>
      <c r="G32" s="6"/>
      <c r="H32" s="6"/>
    </row>
    <row r="33" spans="1:8" ht="15.75" customHeight="1" x14ac:dyDescent="0.25">
      <c r="A33" s="6"/>
      <c r="B33" s="6"/>
      <c r="C33" s="39"/>
      <c r="D33" s="40"/>
      <c r="E33" s="40"/>
      <c r="F33" s="41"/>
      <c r="G33" s="6"/>
      <c r="H33" s="6"/>
    </row>
    <row r="34" spans="1:8" x14ac:dyDescent="0.25">
      <c r="A34" s="71" t="s">
        <v>161</v>
      </c>
      <c r="B34" s="71"/>
      <c r="C34" s="71"/>
      <c r="D34" s="71"/>
      <c r="E34" s="71"/>
      <c r="F34" s="71"/>
      <c r="G34" s="71"/>
      <c r="H34" s="71"/>
    </row>
    <row r="35" spans="1:8" x14ac:dyDescent="0.25">
      <c r="A35" s="71"/>
      <c r="B35" s="71"/>
      <c r="C35" s="71"/>
      <c r="D35" s="71"/>
      <c r="E35" s="71"/>
      <c r="F35" s="71"/>
      <c r="G35" s="71"/>
      <c r="H35" s="71"/>
    </row>
    <row r="36" spans="1:8" x14ac:dyDescent="0.25">
      <c r="A36" s="71"/>
      <c r="B36" s="71"/>
      <c r="C36" s="71"/>
      <c r="D36" s="71"/>
      <c r="E36" s="71"/>
      <c r="F36" s="71"/>
      <c r="G36" s="71"/>
      <c r="H36" s="71"/>
    </row>
    <row r="37" spans="1:8" x14ac:dyDescent="0.25">
      <c r="A37" s="9"/>
      <c r="B37" s="9"/>
      <c r="C37" s="9"/>
      <c r="D37" s="9"/>
      <c r="E37" s="9"/>
      <c r="F37" s="9"/>
      <c r="G37" s="9"/>
      <c r="H37" s="9"/>
    </row>
    <row r="38" spans="1:8" ht="22.5" customHeight="1" x14ac:dyDescent="0.25">
      <c r="A38" s="5" t="s">
        <v>15</v>
      </c>
      <c r="B38" s="10"/>
      <c r="C38" s="10"/>
      <c r="D38" s="61" t="s">
        <v>16</v>
      </c>
      <c r="E38" s="61"/>
      <c r="F38" s="10"/>
      <c r="G38" s="74" t="s">
        <v>205</v>
      </c>
      <c r="H38" s="75"/>
    </row>
    <row r="39" spans="1:8" x14ac:dyDescent="0.25">
      <c r="A39" s="5"/>
      <c r="B39" s="10"/>
      <c r="C39" s="10"/>
      <c r="D39" s="10"/>
      <c r="E39" s="10"/>
      <c r="F39" s="10"/>
      <c r="G39" s="10"/>
      <c r="H39" s="10"/>
    </row>
    <row r="40" spans="1:8" x14ac:dyDescent="0.25">
      <c r="A40" s="5" t="s">
        <v>17</v>
      </c>
      <c r="B40" s="10"/>
      <c r="C40" s="10"/>
      <c r="D40" s="10"/>
      <c r="E40" s="10"/>
      <c r="F40" s="10"/>
      <c r="G40" s="61" t="s">
        <v>17</v>
      </c>
      <c r="H40" s="61"/>
    </row>
    <row r="41" spans="1:8" x14ac:dyDescent="0.25">
      <c r="A41" s="9"/>
      <c r="B41" s="6"/>
      <c r="C41" s="6"/>
      <c r="D41" s="6"/>
      <c r="E41" s="9"/>
      <c r="F41" s="9"/>
      <c r="G41" s="9"/>
      <c r="H41" s="9"/>
    </row>
    <row r="42" spans="1:8" x14ac:dyDescent="0.25">
      <c r="A42" s="9"/>
      <c r="B42" s="14"/>
      <c r="C42" s="6"/>
      <c r="D42" s="15"/>
      <c r="E42" s="9"/>
      <c r="F42" s="9"/>
      <c r="G42" s="9"/>
      <c r="H42" s="9"/>
    </row>
    <row r="43" spans="1:8" x14ac:dyDescent="0.25">
      <c r="B43" s="14"/>
      <c r="C43" s="16"/>
      <c r="D43" s="15"/>
    </row>
    <row r="44" spans="1:8" x14ac:dyDescent="0.25">
      <c r="B44" s="14"/>
      <c r="C44" s="16"/>
      <c r="D44" s="15"/>
    </row>
    <row r="46" spans="1:8" x14ac:dyDescent="0.25">
      <c r="A46" s="5"/>
      <c r="B46" s="10"/>
      <c r="C46" s="10"/>
      <c r="D46" s="10"/>
      <c r="E46" s="10"/>
      <c r="F46" s="10"/>
      <c r="G46" s="10"/>
      <c r="H46" s="10"/>
    </row>
    <row r="47" spans="1:8" x14ac:dyDescent="0.25">
      <c r="A47" s="5"/>
      <c r="B47" s="10"/>
      <c r="C47" s="10"/>
      <c r="D47" s="10"/>
      <c r="E47" s="10"/>
      <c r="F47" s="10"/>
      <c r="G47" s="61"/>
      <c r="H47" s="61"/>
    </row>
    <row r="48" spans="1:8" x14ac:dyDescent="0.25">
      <c r="A48" s="9"/>
      <c r="B48" s="9"/>
      <c r="C48" s="9"/>
      <c r="D48" s="9"/>
      <c r="E48" s="9"/>
      <c r="F48" s="9"/>
      <c r="G48" s="9"/>
      <c r="H48" s="9"/>
    </row>
    <row r="49" spans="1:8" x14ac:dyDescent="0.25">
      <c r="A49" s="9"/>
      <c r="B49" s="9"/>
      <c r="C49" s="9"/>
      <c r="D49" s="9"/>
      <c r="E49" s="9"/>
      <c r="F49" s="9"/>
      <c r="G49" s="9"/>
      <c r="H49" s="9"/>
    </row>
  </sheetData>
  <mergeCells count="21">
    <mergeCell ref="A10:A11"/>
    <mergeCell ref="E10:E11"/>
    <mergeCell ref="C10:C11"/>
    <mergeCell ref="G10:G11"/>
    <mergeCell ref="G47:H47"/>
    <mergeCell ref="C29:E29"/>
    <mergeCell ref="C30:E30"/>
    <mergeCell ref="C31:E31"/>
    <mergeCell ref="A34:H36"/>
    <mergeCell ref="H10:H11"/>
    <mergeCell ref="G40:H40"/>
    <mergeCell ref="D38:E38"/>
    <mergeCell ref="B10:B11"/>
    <mergeCell ref="D10:D11"/>
    <mergeCell ref="F10:F11"/>
    <mergeCell ref="G38:H38"/>
    <mergeCell ref="A4:G4"/>
    <mergeCell ref="A5:F5"/>
    <mergeCell ref="A6:G6"/>
    <mergeCell ref="A7:E7"/>
    <mergeCell ref="A8:F8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90" zoomScaleNormal="90" workbookViewId="0">
      <selection activeCell="G47" sqref="G47:H47"/>
    </sheetView>
  </sheetViews>
  <sheetFormatPr defaultRowHeight="15" x14ac:dyDescent="0.25"/>
  <cols>
    <col min="1" max="1" width="4.85546875" customWidth="1"/>
    <col min="2" max="2" width="56" customWidth="1"/>
    <col min="3" max="3" width="9.7109375" customWidth="1"/>
    <col min="4" max="4" width="10" customWidth="1"/>
    <col min="5" max="5" width="16.7109375" customWidth="1"/>
    <col min="6" max="6" width="17" customWidth="1"/>
    <col min="7" max="7" width="20.42578125" customWidth="1"/>
    <col min="8" max="8" width="25.28515625" customWidth="1"/>
  </cols>
  <sheetData>
    <row r="1" spans="1:8" ht="19.5" customHeight="1" x14ac:dyDescent="0.25">
      <c r="A1" s="9"/>
      <c r="B1" s="9"/>
      <c r="C1" s="9"/>
      <c r="D1" s="9"/>
      <c r="E1" s="9"/>
      <c r="F1" s="8"/>
      <c r="G1" s="9"/>
      <c r="H1" s="9"/>
    </row>
    <row r="2" spans="1:8" ht="20.25" customHeight="1" x14ac:dyDescent="0.25">
      <c r="A2" s="36" t="s">
        <v>2</v>
      </c>
      <c r="B2" s="38" t="s">
        <v>185</v>
      </c>
      <c r="C2" s="3"/>
      <c r="D2" s="4"/>
      <c r="E2" s="37" t="s">
        <v>155</v>
      </c>
      <c r="F2" s="7"/>
      <c r="G2" s="9"/>
      <c r="H2" s="9"/>
    </row>
    <row r="3" spans="1:8" ht="16.5" customHeight="1" x14ac:dyDescent="0.25">
      <c r="A3" s="9"/>
      <c r="B3" s="9"/>
      <c r="C3" s="9"/>
      <c r="D3" s="9"/>
      <c r="E3" s="9"/>
      <c r="F3" s="8"/>
      <c r="G3" s="9"/>
      <c r="H3" s="9"/>
    </row>
    <row r="4" spans="1:8" ht="17.25" customHeight="1" x14ac:dyDescent="0.25">
      <c r="A4" s="52" t="s">
        <v>32</v>
      </c>
      <c r="B4" s="52"/>
      <c r="C4" s="52"/>
      <c r="D4" s="52"/>
      <c r="E4" s="52"/>
      <c r="F4" s="52"/>
      <c r="G4" s="53"/>
      <c r="H4" s="9"/>
    </row>
    <row r="5" spans="1:8" x14ac:dyDescent="0.25">
      <c r="A5" s="54"/>
      <c r="B5" s="54"/>
      <c r="C5" s="54"/>
      <c r="D5" s="54"/>
      <c r="E5" s="54"/>
      <c r="F5" s="54"/>
      <c r="G5" s="9"/>
      <c r="H5" s="9"/>
    </row>
    <row r="6" spans="1:8" x14ac:dyDescent="0.25">
      <c r="A6" s="55" t="s">
        <v>192</v>
      </c>
      <c r="B6" s="55"/>
      <c r="C6" s="55"/>
      <c r="D6" s="55"/>
      <c r="E6" s="55"/>
      <c r="F6" s="55"/>
      <c r="G6" s="55"/>
      <c r="H6" s="9"/>
    </row>
    <row r="7" spans="1:8" x14ac:dyDescent="0.25">
      <c r="A7" s="56"/>
      <c r="B7" s="56"/>
      <c r="C7" s="56"/>
      <c r="D7" s="56"/>
      <c r="E7" s="56"/>
      <c r="F7" s="9"/>
      <c r="G7" s="9"/>
      <c r="H7" s="9"/>
    </row>
    <row r="8" spans="1:8" x14ac:dyDescent="0.25">
      <c r="A8" s="57" t="s">
        <v>39</v>
      </c>
      <c r="B8" s="57"/>
      <c r="C8" s="58"/>
      <c r="D8" s="58"/>
      <c r="E8" s="58"/>
      <c r="F8" s="58"/>
      <c r="G8" s="9"/>
      <c r="H8" s="9"/>
    </row>
    <row r="9" spans="1:8" x14ac:dyDescent="0.25">
      <c r="A9" s="9"/>
      <c r="B9" s="9"/>
      <c r="C9" s="9"/>
      <c r="D9" s="9"/>
      <c r="E9" s="9"/>
      <c r="F9" s="6"/>
      <c r="G9" s="9"/>
      <c r="H9" s="9"/>
    </row>
    <row r="10" spans="1:8" ht="15" customHeight="1" x14ac:dyDescent="0.25">
      <c r="A10" s="78" t="s">
        <v>3</v>
      </c>
      <c r="B10" s="72" t="s">
        <v>4</v>
      </c>
      <c r="C10" s="60" t="s">
        <v>0</v>
      </c>
      <c r="D10" s="60" t="s">
        <v>40</v>
      </c>
      <c r="E10" s="60" t="s">
        <v>190</v>
      </c>
      <c r="F10" s="60" t="s">
        <v>38</v>
      </c>
      <c r="G10" s="60" t="s">
        <v>30</v>
      </c>
      <c r="H10" s="60" t="s">
        <v>31</v>
      </c>
    </row>
    <row r="11" spans="1:8" ht="22.5" customHeight="1" x14ac:dyDescent="0.25">
      <c r="A11" s="78"/>
      <c r="B11" s="73"/>
      <c r="C11" s="60"/>
      <c r="D11" s="60"/>
      <c r="E11" s="60"/>
      <c r="F11" s="60"/>
      <c r="G11" s="60"/>
      <c r="H11" s="60"/>
    </row>
    <row r="12" spans="1:8" ht="20.25" customHeight="1" x14ac:dyDescent="0.25">
      <c r="A12" s="27" t="s">
        <v>5</v>
      </c>
      <c r="B12" s="20" t="s">
        <v>68</v>
      </c>
      <c r="C12" s="21" t="s">
        <v>1</v>
      </c>
      <c r="D12" s="22">
        <v>160</v>
      </c>
      <c r="E12" s="23"/>
      <c r="F12" s="24">
        <f>E12*D12</f>
        <v>0</v>
      </c>
      <c r="G12" s="25"/>
      <c r="H12" s="25"/>
    </row>
    <row r="13" spans="1:8" ht="20.25" customHeight="1" x14ac:dyDescent="0.25">
      <c r="A13" s="27" t="s">
        <v>6</v>
      </c>
      <c r="B13" s="20" t="s">
        <v>69</v>
      </c>
      <c r="C13" s="21" t="s">
        <v>1</v>
      </c>
      <c r="D13" s="22">
        <v>600</v>
      </c>
      <c r="E13" s="23"/>
      <c r="F13" s="24">
        <f t="shared" ref="F13:F37" si="0">E13*D13</f>
        <v>0</v>
      </c>
      <c r="G13" s="25"/>
      <c r="H13" s="25"/>
    </row>
    <row r="14" spans="1:8" ht="22.5" customHeight="1" x14ac:dyDescent="0.25">
      <c r="A14" s="27" t="s">
        <v>7</v>
      </c>
      <c r="B14" s="20" t="s">
        <v>33</v>
      </c>
      <c r="C14" s="21" t="s">
        <v>1</v>
      </c>
      <c r="D14" s="22">
        <v>40</v>
      </c>
      <c r="E14" s="23"/>
      <c r="F14" s="24">
        <f t="shared" si="0"/>
        <v>0</v>
      </c>
      <c r="G14" s="25"/>
      <c r="H14" s="25"/>
    </row>
    <row r="15" spans="1:8" ht="20.25" customHeight="1" x14ac:dyDescent="0.25">
      <c r="A15" s="27" t="s">
        <v>43</v>
      </c>
      <c r="B15" s="20" t="s">
        <v>70</v>
      </c>
      <c r="C15" s="21" t="s">
        <v>1</v>
      </c>
      <c r="D15" s="22">
        <v>200</v>
      </c>
      <c r="E15" s="23"/>
      <c r="F15" s="24">
        <f t="shared" si="0"/>
        <v>0</v>
      </c>
      <c r="G15" s="25"/>
      <c r="H15" s="25"/>
    </row>
    <row r="16" spans="1:8" ht="19.5" customHeight="1" x14ac:dyDescent="0.25">
      <c r="A16" s="27" t="s">
        <v>18</v>
      </c>
      <c r="B16" s="20" t="s">
        <v>71</v>
      </c>
      <c r="C16" s="21" t="s">
        <v>1</v>
      </c>
      <c r="D16" s="22">
        <v>100</v>
      </c>
      <c r="E16" s="23"/>
      <c r="F16" s="24">
        <f t="shared" si="0"/>
        <v>0</v>
      </c>
      <c r="G16" s="25"/>
      <c r="H16" s="25"/>
    </row>
    <row r="17" spans="1:8" ht="29.25" customHeight="1" x14ac:dyDescent="0.25">
      <c r="A17" s="27" t="s">
        <v>8</v>
      </c>
      <c r="B17" s="20" t="s">
        <v>72</v>
      </c>
      <c r="C17" s="21" t="s">
        <v>1</v>
      </c>
      <c r="D17" s="22">
        <v>40</v>
      </c>
      <c r="E17" s="23"/>
      <c r="F17" s="24">
        <f t="shared" si="0"/>
        <v>0</v>
      </c>
      <c r="G17" s="25"/>
      <c r="H17" s="25"/>
    </row>
    <row r="18" spans="1:8" ht="18" customHeight="1" x14ac:dyDescent="0.25">
      <c r="A18" s="27" t="s">
        <v>9</v>
      </c>
      <c r="B18" s="20" t="s">
        <v>73</v>
      </c>
      <c r="C18" s="21" t="s">
        <v>1</v>
      </c>
      <c r="D18" s="22">
        <v>12</v>
      </c>
      <c r="E18" s="23"/>
      <c r="F18" s="24">
        <f t="shared" si="0"/>
        <v>0</v>
      </c>
      <c r="G18" s="25"/>
      <c r="H18" s="25"/>
    </row>
    <row r="19" spans="1:8" ht="18.75" customHeight="1" x14ac:dyDescent="0.25">
      <c r="A19" s="27" t="s">
        <v>10</v>
      </c>
      <c r="B19" s="35" t="s">
        <v>29</v>
      </c>
      <c r="C19" s="21" t="s">
        <v>1</v>
      </c>
      <c r="D19" s="22">
        <v>800</v>
      </c>
      <c r="E19" s="23"/>
      <c r="F19" s="24">
        <f t="shared" si="0"/>
        <v>0</v>
      </c>
      <c r="G19" s="25"/>
      <c r="H19" s="25"/>
    </row>
    <row r="20" spans="1:8" ht="18" customHeight="1" x14ac:dyDescent="0.25">
      <c r="A20" s="27" t="s">
        <v>19</v>
      </c>
      <c r="B20" s="20" t="s">
        <v>74</v>
      </c>
      <c r="C20" s="21" t="s">
        <v>1</v>
      </c>
      <c r="D20" s="22">
        <v>30</v>
      </c>
      <c r="E20" s="23"/>
      <c r="F20" s="24">
        <f t="shared" si="0"/>
        <v>0</v>
      </c>
      <c r="G20" s="25"/>
      <c r="H20" s="25"/>
    </row>
    <row r="21" spans="1:8" ht="21" customHeight="1" x14ac:dyDescent="0.25">
      <c r="A21" s="27" t="s">
        <v>20</v>
      </c>
      <c r="B21" s="20" t="s">
        <v>75</v>
      </c>
      <c r="C21" s="21" t="s">
        <v>1</v>
      </c>
      <c r="D21" s="22">
        <v>32</v>
      </c>
      <c r="E21" s="23"/>
      <c r="F21" s="24">
        <f t="shared" si="0"/>
        <v>0</v>
      </c>
      <c r="G21" s="25"/>
      <c r="H21" s="25"/>
    </row>
    <row r="22" spans="1:8" ht="22.5" customHeight="1" x14ac:dyDescent="0.25">
      <c r="A22" s="27" t="s">
        <v>21</v>
      </c>
      <c r="B22" s="20" t="s">
        <v>76</v>
      </c>
      <c r="C22" s="21" t="s">
        <v>1</v>
      </c>
      <c r="D22" s="22">
        <v>200</v>
      </c>
      <c r="E22" s="23"/>
      <c r="F22" s="24">
        <f t="shared" si="0"/>
        <v>0</v>
      </c>
      <c r="G22" s="25"/>
      <c r="H22" s="25"/>
    </row>
    <row r="23" spans="1:8" ht="20.25" customHeight="1" x14ac:dyDescent="0.25">
      <c r="A23" s="27" t="s">
        <v>22</v>
      </c>
      <c r="B23" s="20" t="s">
        <v>77</v>
      </c>
      <c r="C23" s="21" t="s">
        <v>1</v>
      </c>
      <c r="D23" s="22">
        <v>16</v>
      </c>
      <c r="E23" s="23"/>
      <c r="F23" s="24">
        <f t="shared" si="0"/>
        <v>0</v>
      </c>
      <c r="G23" s="25"/>
      <c r="H23" s="25"/>
    </row>
    <row r="24" spans="1:8" ht="21" customHeight="1" x14ac:dyDescent="0.25">
      <c r="A24" s="27" t="s">
        <v>23</v>
      </c>
      <c r="B24" s="26" t="s">
        <v>78</v>
      </c>
      <c r="C24" s="21" t="s">
        <v>1</v>
      </c>
      <c r="D24" s="22">
        <v>210</v>
      </c>
      <c r="E24" s="23"/>
      <c r="F24" s="24">
        <f t="shared" si="0"/>
        <v>0</v>
      </c>
      <c r="G24" s="25"/>
      <c r="H24" s="25"/>
    </row>
    <row r="25" spans="1:8" ht="19.5" customHeight="1" x14ac:dyDescent="0.25">
      <c r="A25" s="27" t="s">
        <v>24</v>
      </c>
      <c r="B25" s="26" t="s">
        <v>79</v>
      </c>
      <c r="C25" s="21" t="s">
        <v>1</v>
      </c>
      <c r="D25" s="22">
        <v>240</v>
      </c>
      <c r="E25" s="23"/>
      <c r="F25" s="24">
        <f t="shared" si="0"/>
        <v>0</v>
      </c>
      <c r="G25" s="25"/>
      <c r="H25" s="25"/>
    </row>
    <row r="26" spans="1:8" ht="32.25" customHeight="1" x14ac:dyDescent="0.25">
      <c r="A26" s="27" t="s">
        <v>144</v>
      </c>
      <c r="B26" s="20" t="s">
        <v>198</v>
      </c>
      <c r="C26" s="21" t="s">
        <v>1</v>
      </c>
      <c r="D26" s="22">
        <v>2800</v>
      </c>
      <c r="E26" s="23"/>
      <c r="F26" s="24">
        <f t="shared" si="0"/>
        <v>0</v>
      </c>
      <c r="G26" s="25"/>
      <c r="H26" s="25"/>
    </row>
    <row r="27" spans="1:8" ht="21" customHeight="1" x14ac:dyDescent="0.25">
      <c r="A27" s="27" t="s">
        <v>25</v>
      </c>
      <c r="B27" s="35" t="s">
        <v>80</v>
      </c>
      <c r="C27" s="21" t="s">
        <v>1</v>
      </c>
      <c r="D27" s="22">
        <v>1000</v>
      </c>
      <c r="E27" s="23"/>
      <c r="F27" s="24">
        <f t="shared" si="0"/>
        <v>0</v>
      </c>
      <c r="G27" s="25"/>
      <c r="H27" s="25"/>
    </row>
    <row r="28" spans="1:8" ht="21" customHeight="1" x14ac:dyDescent="0.25">
      <c r="A28" s="27" t="s">
        <v>11</v>
      </c>
      <c r="B28" s="35" t="s">
        <v>81</v>
      </c>
      <c r="C28" s="21" t="s">
        <v>1</v>
      </c>
      <c r="D28" s="22">
        <v>800</v>
      </c>
      <c r="E28" s="23"/>
      <c r="F28" s="24">
        <f t="shared" si="0"/>
        <v>0</v>
      </c>
      <c r="G28" s="25"/>
      <c r="H28" s="25"/>
    </row>
    <row r="29" spans="1:8" ht="17.25" customHeight="1" x14ac:dyDescent="0.25">
      <c r="A29" s="27" t="s">
        <v>12</v>
      </c>
      <c r="B29" s="20" t="s">
        <v>82</v>
      </c>
      <c r="C29" s="21" t="s">
        <v>1</v>
      </c>
      <c r="D29" s="22">
        <v>430</v>
      </c>
      <c r="E29" s="23"/>
      <c r="F29" s="24">
        <f t="shared" si="0"/>
        <v>0</v>
      </c>
      <c r="G29" s="25"/>
      <c r="H29" s="25"/>
    </row>
    <row r="30" spans="1:8" ht="17.25" customHeight="1" x14ac:dyDescent="0.25">
      <c r="A30" s="27" t="s">
        <v>13</v>
      </c>
      <c r="B30" s="20" t="s">
        <v>83</v>
      </c>
      <c r="C30" s="21" t="s">
        <v>1</v>
      </c>
      <c r="D30" s="22">
        <v>300</v>
      </c>
      <c r="E30" s="23"/>
      <c r="F30" s="24">
        <f t="shared" si="0"/>
        <v>0</v>
      </c>
      <c r="G30" s="25"/>
      <c r="H30" s="25"/>
    </row>
    <row r="31" spans="1:8" ht="17.25" customHeight="1" x14ac:dyDescent="0.25">
      <c r="A31" s="27" t="s">
        <v>14</v>
      </c>
      <c r="B31" s="20" t="s">
        <v>84</v>
      </c>
      <c r="C31" s="21" t="s">
        <v>1</v>
      </c>
      <c r="D31" s="22">
        <v>170</v>
      </c>
      <c r="E31" s="23"/>
      <c r="F31" s="24">
        <f t="shared" si="0"/>
        <v>0</v>
      </c>
      <c r="G31" s="25"/>
      <c r="H31" s="25"/>
    </row>
    <row r="32" spans="1:8" ht="18" customHeight="1" x14ac:dyDescent="0.25">
      <c r="A32" s="27" t="s">
        <v>26</v>
      </c>
      <c r="B32" s="20" t="s">
        <v>183</v>
      </c>
      <c r="C32" s="21" t="s">
        <v>1</v>
      </c>
      <c r="D32" s="22">
        <v>10</v>
      </c>
      <c r="E32" s="23"/>
      <c r="F32" s="24">
        <f t="shared" si="0"/>
        <v>0</v>
      </c>
      <c r="G32" s="25"/>
      <c r="H32" s="25"/>
    </row>
    <row r="33" spans="1:8" ht="19.5" customHeight="1" x14ac:dyDescent="0.25">
      <c r="A33" s="27" t="s">
        <v>27</v>
      </c>
      <c r="B33" s="35" t="s">
        <v>85</v>
      </c>
      <c r="C33" s="21" t="s">
        <v>1</v>
      </c>
      <c r="D33" s="22">
        <v>80</v>
      </c>
      <c r="E33" s="23"/>
      <c r="F33" s="24">
        <f t="shared" si="0"/>
        <v>0</v>
      </c>
      <c r="G33" s="25"/>
      <c r="H33" s="25"/>
    </row>
    <row r="34" spans="1:8" ht="20.25" customHeight="1" x14ac:dyDescent="0.25">
      <c r="A34" s="27" t="s">
        <v>45</v>
      </c>
      <c r="B34" s="20" t="s">
        <v>86</v>
      </c>
      <c r="C34" s="21" t="s">
        <v>1</v>
      </c>
      <c r="D34" s="22">
        <v>255</v>
      </c>
      <c r="E34" s="23"/>
      <c r="F34" s="24">
        <f t="shared" si="0"/>
        <v>0</v>
      </c>
      <c r="G34" s="25"/>
      <c r="H34" s="25"/>
    </row>
    <row r="35" spans="1:8" ht="17.25" customHeight="1" x14ac:dyDescent="0.25">
      <c r="A35" s="27" t="s">
        <v>65</v>
      </c>
      <c r="B35" s="20" t="s">
        <v>87</v>
      </c>
      <c r="C35" s="21" t="s">
        <v>1</v>
      </c>
      <c r="D35" s="22">
        <v>25</v>
      </c>
      <c r="E35" s="23"/>
      <c r="F35" s="24">
        <f t="shared" si="0"/>
        <v>0</v>
      </c>
      <c r="G35" s="25"/>
      <c r="H35" s="25"/>
    </row>
    <row r="36" spans="1:8" ht="18" customHeight="1" x14ac:dyDescent="0.25">
      <c r="A36" s="27" t="s">
        <v>66</v>
      </c>
      <c r="B36" s="20" t="s">
        <v>88</v>
      </c>
      <c r="C36" s="21" t="s">
        <v>1</v>
      </c>
      <c r="D36" s="22">
        <v>1000</v>
      </c>
      <c r="E36" s="23"/>
      <c r="F36" s="24">
        <f t="shared" si="0"/>
        <v>0</v>
      </c>
      <c r="G36" s="25"/>
      <c r="H36" s="25"/>
    </row>
    <row r="37" spans="1:8" ht="21" customHeight="1" x14ac:dyDescent="0.25">
      <c r="A37" s="27" t="s">
        <v>67</v>
      </c>
      <c r="B37" s="20" t="s">
        <v>89</v>
      </c>
      <c r="C37" s="21" t="s">
        <v>1</v>
      </c>
      <c r="D37" s="22">
        <v>700</v>
      </c>
      <c r="E37" s="23"/>
      <c r="F37" s="24">
        <f t="shared" si="0"/>
        <v>0</v>
      </c>
      <c r="G37" s="25"/>
      <c r="H37" s="25"/>
    </row>
    <row r="38" spans="1:8" ht="33" customHeight="1" x14ac:dyDescent="0.25">
      <c r="A38" s="32"/>
      <c r="B38" s="32"/>
      <c r="C38" s="62" t="s">
        <v>197</v>
      </c>
      <c r="D38" s="63"/>
      <c r="E38" s="64"/>
      <c r="F38" s="33">
        <f>SUM(F12:F37)</f>
        <v>0</v>
      </c>
      <c r="G38" s="32"/>
      <c r="H38" s="32"/>
    </row>
    <row r="39" spans="1:8" ht="19.5" customHeight="1" x14ac:dyDescent="0.25">
      <c r="A39" s="32"/>
      <c r="B39" s="32"/>
      <c r="C39" s="65" t="s">
        <v>48</v>
      </c>
      <c r="D39" s="66"/>
      <c r="E39" s="67"/>
      <c r="F39" s="34">
        <f>F40-F38</f>
        <v>0</v>
      </c>
      <c r="G39" s="32"/>
      <c r="H39" s="32"/>
    </row>
    <row r="40" spans="1:8" ht="16.5" customHeight="1" x14ac:dyDescent="0.25">
      <c r="A40" s="32"/>
      <c r="B40" s="32"/>
      <c r="C40" s="76" t="s">
        <v>156</v>
      </c>
      <c r="D40" s="77"/>
      <c r="E40" s="77"/>
      <c r="F40" s="24">
        <f>F38*1.22</f>
        <v>0</v>
      </c>
      <c r="G40" s="32"/>
      <c r="H40" s="32"/>
    </row>
    <row r="41" spans="1:8" x14ac:dyDescent="0.25">
      <c r="A41" s="32"/>
      <c r="B41" s="32"/>
      <c r="C41" s="44"/>
      <c r="D41" s="45"/>
      <c r="E41" s="45"/>
      <c r="F41" s="43"/>
      <c r="G41" s="32"/>
      <c r="H41" s="32"/>
    </row>
    <row r="42" spans="1:8" x14ac:dyDescent="0.25">
      <c r="A42" s="32"/>
      <c r="B42" s="32"/>
      <c r="C42" s="44"/>
      <c r="D42" s="45"/>
      <c r="E42" s="45"/>
      <c r="F42" s="43"/>
      <c r="G42" s="32"/>
      <c r="H42" s="32"/>
    </row>
    <row r="43" spans="1:8" ht="14.25" customHeight="1" x14ac:dyDescent="0.25">
      <c r="A43" s="71" t="s">
        <v>160</v>
      </c>
      <c r="B43" s="71"/>
      <c r="C43" s="71"/>
      <c r="D43" s="71"/>
      <c r="E43" s="71"/>
      <c r="F43" s="71"/>
      <c r="G43" s="71"/>
      <c r="H43" s="71"/>
    </row>
    <row r="44" spans="1:8" x14ac:dyDescent="0.25">
      <c r="A44" s="71"/>
      <c r="B44" s="71"/>
      <c r="C44" s="71"/>
      <c r="D44" s="71"/>
      <c r="E44" s="71"/>
      <c r="F44" s="71"/>
      <c r="G44" s="71"/>
      <c r="H44" s="71"/>
    </row>
    <row r="45" spans="1:8" x14ac:dyDescent="0.25">
      <c r="A45" s="71"/>
      <c r="B45" s="71"/>
      <c r="C45" s="71"/>
      <c r="D45" s="71"/>
      <c r="E45" s="71"/>
      <c r="F45" s="71"/>
      <c r="G45" s="71"/>
      <c r="H45" s="71"/>
    </row>
    <row r="46" spans="1:8" x14ac:dyDescent="0.25">
      <c r="A46" s="9"/>
      <c r="B46" s="9"/>
      <c r="C46" s="9"/>
      <c r="D46" s="9"/>
      <c r="E46" s="9"/>
      <c r="F46" s="9"/>
      <c r="G46" s="9"/>
      <c r="H46" s="9"/>
    </row>
    <row r="47" spans="1:8" ht="26.25" customHeight="1" x14ac:dyDescent="0.25">
      <c r="A47" s="5" t="s">
        <v>15</v>
      </c>
      <c r="B47" s="10"/>
      <c r="C47" s="10"/>
      <c r="D47" s="61" t="s">
        <v>16</v>
      </c>
      <c r="E47" s="61"/>
      <c r="F47" s="10"/>
      <c r="G47" s="74" t="s">
        <v>205</v>
      </c>
      <c r="H47" s="75"/>
    </row>
    <row r="48" spans="1:8" x14ac:dyDescent="0.25">
      <c r="A48" s="5"/>
      <c r="B48" s="10"/>
      <c r="C48" s="10"/>
      <c r="D48" s="10"/>
      <c r="E48" s="10"/>
      <c r="F48" s="10"/>
      <c r="G48" s="10"/>
      <c r="H48" s="10"/>
    </row>
    <row r="49" spans="1:8" x14ac:dyDescent="0.25">
      <c r="A49" s="5" t="s">
        <v>17</v>
      </c>
      <c r="B49" s="10"/>
      <c r="C49" s="10"/>
      <c r="D49" s="10"/>
      <c r="E49" s="10"/>
      <c r="F49" s="10"/>
      <c r="G49" s="61" t="s">
        <v>17</v>
      </c>
      <c r="H49" s="61"/>
    </row>
  </sheetData>
  <mergeCells count="20">
    <mergeCell ref="A4:G4"/>
    <mergeCell ref="A5:F5"/>
    <mergeCell ref="A6:G6"/>
    <mergeCell ref="A7:E7"/>
    <mergeCell ref="A8:F8"/>
    <mergeCell ref="A43:H45"/>
    <mergeCell ref="D47:E47"/>
    <mergeCell ref="G47:H47"/>
    <mergeCell ref="G49:H49"/>
    <mergeCell ref="F10:F11"/>
    <mergeCell ref="G10:G11"/>
    <mergeCell ref="H10:H11"/>
    <mergeCell ref="C38:E38"/>
    <mergeCell ref="C39:E39"/>
    <mergeCell ref="C40:E40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="90" zoomScaleNormal="90" workbookViewId="0">
      <selection activeCell="G43" sqref="G43:H43"/>
    </sheetView>
  </sheetViews>
  <sheetFormatPr defaultRowHeight="15" x14ac:dyDescent="0.25"/>
  <cols>
    <col min="1" max="1" width="3.85546875" customWidth="1"/>
    <col min="2" max="2" width="48.28515625" customWidth="1"/>
    <col min="3" max="3" width="7" customWidth="1"/>
    <col min="4" max="4" width="7.85546875" customWidth="1"/>
    <col min="5" max="5" width="14.85546875" customWidth="1"/>
    <col min="6" max="6" width="13.85546875" customWidth="1"/>
    <col min="7" max="7" width="18.28515625" customWidth="1"/>
    <col min="8" max="8" width="20.28515625" customWidth="1"/>
  </cols>
  <sheetData>
    <row r="1" spans="1:8" ht="12.75" customHeight="1" x14ac:dyDescent="0.25">
      <c r="A1" s="18"/>
      <c r="B1" s="18"/>
      <c r="C1" s="18"/>
      <c r="D1" s="18"/>
      <c r="E1" s="18"/>
      <c r="F1" s="17"/>
      <c r="G1" s="18"/>
      <c r="H1" s="18"/>
    </row>
    <row r="2" spans="1:8" ht="29.25" x14ac:dyDescent="0.25">
      <c r="A2" s="36" t="s">
        <v>2</v>
      </c>
      <c r="B2" s="2" t="s">
        <v>186</v>
      </c>
      <c r="C2" s="3"/>
      <c r="D2" s="4"/>
      <c r="E2" s="37" t="s">
        <v>155</v>
      </c>
      <c r="F2" s="7"/>
      <c r="G2" s="18"/>
      <c r="H2" s="18"/>
    </row>
    <row r="3" spans="1:8" x14ac:dyDescent="0.25">
      <c r="A3" s="18"/>
      <c r="B3" s="18"/>
      <c r="C3" s="18"/>
      <c r="D3" s="18"/>
      <c r="E3" s="18"/>
      <c r="F3" s="17"/>
      <c r="G3" s="18"/>
      <c r="H3" s="18"/>
    </row>
    <row r="4" spans="1:8" ht="17.25" customHeight="1" x14ac:dyDescent="0.25">
      <c r="A4" s="52" t="s">
        <v>32</v>
      </c>
      <c r="B4" s="52"/>
      <c r="C4" s="52"/>
      <c r="D4" s="52"/>
      <c r="E4" s="52"/>
      <c r="F4" s="52"/>
      <c r="G4" s="53"/>
      <c r="H4" s="18"/>
    </row>
    <row r="5" spans="1:8" x14ac:dyDescent="0.25">
      <c r="A5" s="54"/>
      <c r="B5" s="54"/>
      <c r="C5" s="54"/>
      <c r="D5" s="54"/>
      <c r="E5" s="54"/>
      <c r="F5" s="54"/>
      <c r="G5" s="18"/>
      <c r="H5" s="18"/>
    </row>
    <row r="6" spans="1:8" x14ac:dyDescent="0.25">
      <c r="A6" s="55" t="s">
        <v>193</v>
      </c>
      <c r="B6" s="55"/>
      <c r="C6" s="55"/>
      <c r="D6" s="55"/>
      <c r="E6" s="55"/>
      <c r="F6" s="55"/>
      <c r="G6" s="55"/>
      <c r="H6" s="18"/>
    </row>
    <row r="7" spans="1:8" x14ac:dyDescent="0.25">
      <c r="A7" s="56"/>
      <c r="B7" s="56"/>
      <c r="C7" s="56"/>
      <c r="D7" s="56"/>
      <c r="E7" s="56"/>
      <c r="F7" s="18"/>
      <c r="G7" s="18"/>
      <c r="H7" s="18"/>
    </row>
    <row r="8" spans="1:8" x14ac:dyDescent="0.25">
      <c r="A8" s="57" t="s">
        <v>39</v>
      </c>
      <c r="B8" s="57"/>
      <c r="C8" s="58"/>
      <c r="D8" s="58"/>
      <c r="E8" s="58"/>
      <c r="F8" s="58"/>
      <c r="G8" s="18"/>
      <c r="H8" s="18"/>
    </row>
    <row r="9" spans="1:8" x14ac:dyDescent="0.25">
      <c r="A9" s="18"/>
      <c r="B9" s="18"/>
      <c r="C9" s="18"/>
      <c r="D9" s="18"/>
      <c r="E9" s="18"/>
      <c r="F9" s="6"/>
      <c r="G9" s="18"/>
      <c r="H9" s="18"/>
    </row>
    <row r="10" spans="1:8" ht="15" customHeight="1" x14ac:dyDescent="0.25">
      <c r="A10" s="80" t="s">
        <v>3</v>
      </c>
      <c r="B10" s="72" t="s">
        <v>4</v>
      </c>
      <c r="C10" s="60" t="s">
        <v>0</v>
      </c>
      <c r="D10" s="60" t="s">
        <v>40</v>
      </c>
      <c r="E10" s="60" t="s">
        <v>190</v>
      </c>
      <c r="F10" s="60" t="s">
        <v>38</v>
      </c>
      <c r="G10" s="60" t="s">
        <v>30</v>
      </c>
      <c r="H10" s="60" t="s">
        <v>31</v>
      </c>
    </row>
    <row r="11" spans="1:8" ht="21.75" customHeight="1" x14ac:dyDescent="0.25">
      <c r="A11" s="80"/>
      <c r="B11" s="73"/>
      <c r="C11" s="60"/>
      <c r="D11" s="60"/>
      <c r="E11" s="60"/>
      <c r="F11" s="60"/>
      <c r="G11" s="60"/>
      <c r="H11" s="60"/>
    </row>
    <row r="12" spans="1:8" ht="39" customHeight="1" x14ac:dyDescent="0.25">
      <c r="A12" s="49" t="s">
        <v>5</v>
      </c>
      <c r="B12" s="20" t="s">
        <v>199</v>
      </c>
      <c r="C12" s="21" t="s">
        <v>1</v>
      </c>
      <c r="D12" s="22">
        <v>650</v>
      </c>
      <c r="E12" s="23"/>
      <c r="F12" s="24">
        <f>E12*D12</f>
        <v>0</v>
      </c>
      <c r="G12" s="25"/>
      <c r="H12" s="25"/>
    </row>
    <row r="13" spans="1:8" ht="34.5" customHeight="1" x14ac:dyDescent="0.25">
      <c r="A13" s="49" t="s">
        <v>6</v>
      </c>
      <c r="B13" s="20" t="s">
        <v>200</v>
      </c>
      <c r="C13" s="21" t="s">
        <v>1</v>
      </c>
      <c r="D13" s="22">
        <v>650</v>
      </c>
      <c r="E13" s="23"/>
      <c r="F13" s="24">
        <f t="shared" ref="F13:F32" si="0">E13*D13</f>
        <v>0</v>
      </c>
      <c r="G13" s="25"/>
      <c r="H13" s="25"/>
    </row>
    <row r="14" spans="1:8" ht="34.5" customHeight="1" x14ac:dyDescent="0.25">
      <c r="A14" s="49" t="s">
        <v>7</v>
      </c>
      <c r="B14" s="20" t="s">
        <v>201</v>
      </c>
      <c r="C14" s="21" t="s">
        <v>1</v>
      </c>
      <c r="D14" s="22">
        <v>160</v>
      </c>
      <c r="E14" s="23"/>
      <c r="F14" s="24">
        <f t="shared" si="0"/>
        <v>0</v>
      </c>
      <c r="G14" s="25"/>
      <c r="H14" s="25"/>
    </row>
    <row r="15" spans="1:8" ht="35.25" customHeight="1" x14ac:dyDescent="0.25">
      <c r="A15" s="49" t="s">
        <v>43</v>
      </c>
      <c r="B15" s="20" t="s">
        <v>202</v>
      </c>
      <c r="C15" s="21" t="s">
        <v>1</v>
      </c>
      <c r="D15" s="22">
        <v>160</v>
      </c>
      <c r="E15" s="23"/>
      <c r="F15" s="24">
        <f t="shared" si="0"/>
        <v>0</v>
      </c>
      <c r="G15" s="25"/>
      <c r="H15" s="25"/>
    </row>
    <row r="16" spans="1:8" ht="23.25" customHeight="1" x14ac:dyDescent="0.25">
      <c r="A16" s="49" t="s">
        <v>18</v>
      </c>
      <c r="B16" s="20" t="s">
        <v>166</v>
      </c>
      <c r="C16" s="21" t="s">
        <v>1</v>
      </c>
      <c r="D16" s="22">
        <v>650</v>
      </c>
      <c r="E16" s="23"/>
      <c r="F16" s="24">
        <f t="shared" si="0"/>
        <v>0</v>
      </c>
      <c r="G16" s="25"/>
      <c r="H16" s="25"/>
    </row>
    <row r="17" spans="1:8" ht="24.75" customHeight="1" x14ac:dyDescent="0.25">
      <c r="A17" s="49" t="s">
        <v>8</v>
      </c>
      <c r="B17" s="20" t="s">
        <v>167</v>
      </c>
      <c r="C17" s="21" t="s">
        <v>1</v>
      </c>
      <c r="D17" s="22">
        <v>160</v>
      </c>
      <c r="E17" s="23"/>
      <c r="F17" s="24">
        <f t="shared" si="0"/>
        <v>0</v>
      </c>
      <c r="G17" s="25"/>
      <c r="H17" s="25"/>
    </row>
    <row r="18" spans="1:8" ht="32.25" customHeight="1" x14ac:dyDescent="0.25">
      <c r="A18" s="49" t="s">
        <v>9</v>
      </c>
      <c r="B18" s="20" t="s">
        <v>203</v>
      </c>
      <c r="C18" s="21" t="s">
        <v>1</v>
      </c>
      <c r="D18" s="22">
        <v>170</v>
      </c>
      <c r="E18" s="23"/>
      <c r="F18" s="24">
        <f t="shared" si="0"/>
        <v>0</v>
      </c>
      <c r="G18" s="25"/>
      <c r="H18" s="25"/>
    </row>
    <row r="19" spans="1:8" ht="36.75" customHeight="1" x14ac:dyDescent="0.25">
      <c r="A19" s="49" t="s">
        <v>10</v>
      </c>
      <c r="B19" s="20" t="s">
        <v>204</v>
      </c>
      <c r="C19" s="21" t="s">
        <v>1</v>
      </c>
      <c r="D19" s="22">
        <v>170</v>
      </c>
      <c r="E19" s="46"/>
      <c r="F19" s="24">
        <f t="shared" si="0"/>
        <v>0</v>
      </c>
      <c r="G19" s="25"/>
      <c r="H19" s="25"/>
    </row>
    <row r="20" spans="1:8" ht="20.25" customHeight="1" x14ac:dyDescent="0.25">
      <c r="A20" s="49" t="s">
        <v>19</v>
      </c>
      <c r="B20" s="29" t="s">
        <v>168</v>
      </c>
      <c r="C20" s="21" t="s">
        <v>1</v>
      </c>
      <c r="D20" s="22">
        <v>700</v>
      </c>
      <c r="E20" s="23"/>
      <c r="F20" s="24">
        <f t="shared" si="0"/>
        <v>0</v>
      </c>
      <c r="G20" s="25"/>
      <c r="H20" s="25"/>
    </row>
    <row r="21" spans="1:8" ht="21" customHeight="1" x14ac:dyDescent="0.25">
      <c r="A21" s="49" t="s">
        <v>20</v>
      </c>
      <c r="B21" s="20" t="s">
        <v>169</v>
      </c>
      <c r="C21" s="21" t="s">
        <v>28</v>
      </c>
      <c r="D21" s="22">
        <v>1200</v>
      </c>
      <c r="E21" s="23"/>
      <c r="F21" s="24">
        <f t="shared" si="0"/>
        <v>0</v>
      </c>
      <c r="G21" s="25"/>
      <c r="H21" s="25"/>
    </row>
    <row r="22" spans="1:8" ht="20.25" customHeight="1" x14ac:dyDescent="0.25">
      <c r="A22" s="49" t="s">
        <v>21</v>
      </c>
      <c r="B22" s="20" t="s">
        <v>170</v>
      </c>
      <c r="C22" s="21" t="s">
        <v>1</v>
      </c>
      <c r="D22" s="47">
        <v>300</v>
      </c>
      <c r="E22" s="23"/>
      <c r="F22" s="24">
        <f t="shared" si="0"/>
        <v>0</v>
      </c>
      <c r="G22" s="25"/>
      <c r="H22" s="25"/>
    </row>
    <row r="23" spans="1:8" ht="21" customHeight="1" x14ac:dyDescent="0.25">
      <c r="A23" s="49" t="s">
        <v>22</v>
      </c>
      <c r="B23" s="20" t="s">
        <v>171</v>
      </c>
      <c r="C23" s="21" t="s">
        <v>1</v>
      </c>
      <c r="D23" s="47">
        <v>60</v>
      </c>
      <c r="E23" s="23"/>
      <c r="F23" s="24">
        <f t="shared" si="0"/>
        <v>0</v>
      </c>
      <c r="G23" s="25"/>
      <c r="H23" s="25"/>
    </row>
    <row r="24" spans="1:8" ht="20.25" customHeight="1" x14ac:dyDescent="0.25">
      <c r="A24" s="49" t="s">
        <v>23</v>
      </c>
      <c r="B24" s="20" t="s">
        <v>172</v>
      </c>
      <c r="C24" s="21" t="s">
        <v>28</v>
      </c>
      <c r="D24" s="22">
        <v>40</v>
      </c>
      <c r="E24" s="23"/>
      <c r="F24" s="24">
        <f t="shared" si="0"/>
        <v>0</v>
      </c>
      <c r="G24" s="25"/>
      <c r="H24" s="25"/>
    </row>
    <row r="25" spans="1:8" ht="21.75" customHeight="1" x14ac:dyDescent="0.25">
      <c r="A25" s="49" t="s">
        <v>24</v>
      </c>
      <c r="B25" s="20" t="s">
        <v>173</v>
      </c>
      <c r="C25" s="21" t="s">
        <v>1</v>
      </c>
      <c r="D25" s="22">
        <v>40</v>
      </c>
      <c r="E25" s="23"/>
      <c r="F25" s="24">
        <f t="shared" si="0"/>
        <v>0</v>
      </c>
      <c r="G25" s="25"/>
      <c r="H25" s="25"/>
    </row>
    <row r="26" spans="1:8" ht="20.25" customHeight="1" x14ac:dyDescent="0.25">
      <c r="A26" s="49" t="s">
        <v>144</v>
      </c>
      <c r="B26" s="20" t="s">
        <v>174</v>
      </c>
      <c r="C26" s="21" t="s">
        <v>1</v>
      </c>
      <c r="D26" s="22">
        <v>100</v>
      </c>
      <c r="E26" s="23"/>
      <c r="F26" s="24">
        <f t="shared" si="0"/>
        <v>0</v>
      </c>
      <c r="G26" s="25"/>
      <c r="H26" s="25"/>
    </row>
    <row r="27" spans="1:8" ht="21" customHeight="1" x14ac:dyDescent="0.25">
      <c r="A27" s="49" t="s">
        <v>25</v>
      </c>
      <c r="B27" s="20" t="s">
        <v>175</v>
      </c>
      <c r="C27" s="21" t="s">
        <v>1</v>
      </c>
      <c r="D27" s="22">
        <v>10</v>
      </c>
      <c r="E27" s="23"/>
      <c r="F27" s="24">
        <f t="shared" si="0"/>
        <v>0</v>
      </c>
      <c r="G27" s="25"/>
      <c r="H27" s="25"/>
    </row>
    <row r="28" spans="1:8" ht="33" customHeight="1" x14ac:dyDescent="0.25">
      <c r="A28" s="49" t="s">
        <v>11</v>
      </c>
      <c r="B28" s="35" t="s">
        <v>165</v>
      </c>
      <c r="C28" s="28" t="s">
        <v>164</v>
      </c>
      <c r="D28" s="22">
        <v>14</v>
      </c>
      <c r="E28" s="23"/>
      <c r="F28" s="24">
        <f t="shared" si="0"/>
        <v>0</v>
      </c>
      <c r="G28" s="25"/>
      <c r="H28" s="25"/>
    </row>
    <row r="29" spans="1:8" ht="23.25" customHeight="1" x14ac:dyDescent="0.25">
      <c r="A29" s="49" t="s">
        <v>12</v>
      </c>
      <c r="B29" s="35" t="s">
        <v>176</v>
      </c>
      <c r="C29" s="21" t="s">
        <v>1</v>
      </c>
      <c r="D29" s="22">
        <v>70</v>
      </c>
      <c r="E29" s="23"/>
      <c r="F29" s="24">
        <f t="shared" si="0"/>
        <v>0</v>
      </c>
      <c r="G29" s="25"/>
      <c r="H29" s="25"/>
    </row>
    <row r="30" spans="1:8" ht="22.5" customHeight="1" x14ac:dyDescent="0.25">
      <c r="A30" s="49" t="s">
        <v>13</v>
      </c>
      <c r="B30" s="35" t="s">
        <v>177</v>
      </c>
      <c r="C30" s="21" t="s">
        <v>1</v>
      </c>
      <c r="D30" s="22">
        <v>70</v>
      </c>
      <c r="E30" s="23"/>
      <c r="F30" s="24">
        <f t="shared" si="0"/>
        <v>0</v>
      </c>
      <c r="G30" s="25"/>
      <c r="H30" s="25"/>
    </row>
    <row r="31" spans="1:8" ht="18" customHeight="1" x14ac:dyDescent="0.25">
      <c r="A31" s="49" t="s">
        <v>14</v>
      </c>
      <c r="B31" s="20" t="s">
        <v>178</v>
      </c>
      <c r="C31" s="21" t="s">
        <v>1</v>
      </c>
      <c r="D31" s="22">
        <v>14</v>
      </c>
      <c r="E31" s="23"/>
      <c r="F31" s="24">
        <f t="shared" si="0"/>
        <v>0</v>
      </c>
      <c r="G31" s="25"/>
      <c r="H31" s="25"/>
    </row>
    <row r="32" spans="1:8" ht="21.75" customHeight="1" x14ac:dyDescent="0.25">
      <c r="A32" s="49" t="s">
        <v>26</v>
      </c>
      <c r="B32" s="20" t="s">
        <v>179</v>
      </c>
      <c r="C32" s="21" t="s">
        <v>1</v>
      </c>
      <c r="D32" s="22">
        <v>28</v>
      </c>
      <c r="E32" s="23"/>
      <c r="F32" s="24">
        <f t="shared" si="0"/>
        <v>0</v>
      </c>
      <c r="G32" s="25"/>
      <c r="H32" s="25"/>
    </row>
    <row r="33" spans="1:8" ht="30" customHeight="1" x14ac:dyDescent="0.25">
      <c r="A33" s="32"/>
      <c r="B33" s="32"/>
      <c r="C33" s="62" t="s">
        <v>197</v>
      </c>
      <c r="D33" s="63"/>
      <c r="E33" s="64"/>
      <c r="F33" s="33">
        <f>SUM(F12:F32)</f>
        <v>0</v>
      </c>
      <c r="G33" s="32"/>
      <c r="H33" s="32"/>
    </row>
    <row r="34" spans="1:8" x14ac:dyDescent="0.25">
      <c r="A34" s="32"/>
      <c r="B34" s="32"/>
      <c r="C34" s="65" t="s">
        <v>48</v>
      </c>
      <c r="D34" s="66"/>
      <c r="E34" s="67"/>
      <c r="F34" s="50">
        <f>F35-F33</f>
        <v>0</v>
      </c>
      <c r="G34" s="32"/>
      <c r="H34" s="32"/>
    </row>
    <row r="35" spans="1:8" x14ac:dyDescent="0.25">
      <c r="A35" s="32"/>
      <c r="B35" s="32"/>
      <c r="C35" s="81" t="s">
        <v>156</v>
      </c>
      <c r="D35" s="82"/>
      <c r="E35" s="82"/>
      <c r="F35" s="24">
        <f>F33*1.22</f>
        <v>0</v>
      </c>
      <c r="G35" s="32"/>
      <c r="H35" s="32"/>
    </row>
    <row r="36" spans="1:8" x14ac:dyDescent="0.25">
      <c r="A36" s="48"/>
      <c r="B36" s="48"/>
      <c r="C36" s="48"/>
      <c r="D36" s="48"/>
      <c r="E36" s="48"/>
      <c r="F36" s="48"/>
      <c r="G36" s="48"/>
      <c r="H36" s="48"/>
    </row>
    <row r="37" spans="1:8" x14ac:dyDescent="0.25">
      <c r="A37" s="48"/>
      <c r="B37" s="48"/>
      <c r="C37" s="48"/>
      <c r="D37" s="48"/>
      <c r="E37" s="48"/>
      <c r="F37" s="48"/>
      <c r="G37" s="48"/>
      <c r="H37" s="48"/>
    </row>
    <row r="38" spans="1:8" x14ac:dyDescent="0.25">
      <c r="A38" s="71" t="s">
        <v>159</v>
      </c>
      <c r="B38" s="71"/>
      <c r="C38" s="71"/>
      <c r="D38" s="71"/>
      <c r="E38" s="71"/>
      <c r="F38" s="71"/>
      <c r="G38" s="71"/>
      <c r="H38" s="71"/>
    </row>
    <row r="39" spans="1:8" x14ac:dyDescent="0.25">
      <c r="A39" s="71"/>
      <c r="B39" s="71"/>
      <c r="C39" s="71"/>
      <c r="D39" s="71"/>
      <c r="E39" s="71"/>
      <c r="F39" s="71"/>
      <c r="G39" s="71"/>
      <c r="H39" s="71"/>
    </row>
    <row r="40" spans="1:8" x14ac:dyDescent="0.25">
      <c r="A40" s="71"/>
      <c r="B40" s="71"/>
      <c r="C40" s="71"/>
      <c r="D40" s="71"/>
      <c r="E40" s="71"/>
      <c r="F40" s="71"/>
      <c r="G40" s="71"/>
      <c r="H40" s="71"/>
    </row>
    <row r="41" spans="1:8" ht="8.25" customHeight="1" x14ac:dyDescent="0.25">
      <c r="A41" s="71"/>
      <c r="B41" s="71"/>
      <c r="C41" s="71"/>
      <c r="D41" s="71"/>
      <c r="E41" s="71"/>
      <c r="F41" s="71"/>
      <c r="G41" s="71"/>
      <c r="H41" s="71"/>
    </row>
    <row r="42" spans="1:8" ht="10.5" customHeight="1" x14ac:dyDescent="0.25">
      <c r="A42" s="19"/>
      <c r="B42" s="19"/>
      <c r="C42" s="19"/>
      <c r="D42" s="19"/>
      <c r="E42" s="19"/>
      <c r="F42" s="19"/>
      <c r="G42" s="19"/>
      <c r="H42" s="19"/>
    </row>
    <row r="43" spans="1:8" ht="26.25" customHeight="1" x14ac:dyDescent="0.25">
      <c r="A43" s="5" t="s">
        <v>15</v>
      </c>
      <c r="B43" s="11"/>
      <c r="C43" s="11"/>
      <c r="D43" s="79" t="s">
        <v>16</v>
      </c>
      <c r="E43" s="79"/>
      <c r="F43" s="11"/>
      <c r="G43" s="74" t="s">
        <v>205</v>
      </c>
      <c r="H43" s="75"/>
    </row>
    <row r="44" spans="1:8" x14ac:dyDescent="0.25">
      <c r="A44" s="5"/>
      <c r="B44" s="11"/>
      <c r="C44" s="11"/>
      <c r="D44" s="11"/>
      <c r="E44" s="11"/>
      <c r="F44" s="11"/>
      <c r="G44" s="11"/>
      <c r="H44" s="11"/>
    </row>
    <row r="45" spans="1:8" x14ac:dyDescent="0.25">
      <c r="A45" s="5" t="s">
        <v>17</v>
      </c>
      <c r="B45" s="11"/>
      <c r="C45" s="11"/>
      <c r="D45" s="11"/>
      <c r="E45" s="11"/>
      <c r="F45" s="11"/>
      <c r="G45" s="61" t="s">
        <v>17</v>
      </c>
      <c r="H45" s="61"/>
    </row>
  </sheetData>
  <mergeCells count="20">
    <mergeCell ref="A4:G4"/>
    <mergeCell ref="A5:F5"/>
    <mergeCell ref="A6:G6"/>
    <mergeCell ref="A7:E7"/>
    <mergeCell ref="A8:F8"/>
    <mergeCell ref="G10:G11"/>
    <mergeCell ref="A38:H41"/>
    <mergeCell ref="D43:E43"/>
    <mergeCell ref="G43:H43"/>
    <mergeCell ref="G45:H45"/>
    <mergeCell ref="A10:A11"/>
    <mergeCell ref="H10:H11"/>
    <mergeCell ref="C33:E33"/>
    <mergeCell ref="C34:E34"/>
    <mergeCell ref="C35:E35"/>
    <mergeCell ref="B10:B11"/>
    <mergeCell ref="C10:C11"/>
    <mergeCell ref="D10:D11"/>
    <mergeCell ref="E10:E11"/>
    <mergeCell ref="F10:F11"/>
  </mergeCells>
  <pageMargins left="0.56999999999999995" right="0.5600000000000000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90" zoomScaleNormal="90" workbookViewId="0">
      <selection activeCell="E29" sqref="E29"/>
    </sheetView>
  </sheetViews>
  <sheetFormatPr defaultRowHeight="15" x14ac:dyDescent="0.25"/>
  <cols>
    <col min="1" max="1" width="5.140625" customWidth="1"/>
    <col min="2" max="2" width="53.5703125" customWidth="1"/>
    <col min="3" max="3" width="9.5703125" customWidth="1"/>
    <col min="4" max="4" width="8.85546875" customWidth="1"/>
    <col min="5" max="5" width="15.140625" customWidth="1"/>
    <col min="6" max="6" width="14.5703125" customWidth="1"/>
    <col min="7" max="7" width="21.28515625" customWidth="1"/>
    <col min="8" max="8" width="20.85546875" customWidth="1"/>
  </cols>
  <sheetData>
    <row r="1" spans="1:8" x14ac:dyDescent="0.25">
      <c r="A1" s="9"/>
      <c r="B1" s="9"/>
      <c r="C1" s="9"/>
      <c r="D1" s="9"/>
      <c r="E1" s="9"/>
      <c r="F1" s="8"/>
      <c r="G1" s="9"/>
      <c r="H1" s="9"/>
    </row>
    <row r="2" spans="1:8" ht="28.5" x14ac:dyDescent="0.25">
      <c r="A2" s="1" t="s">
        <v>2</v>
      </c>
      <c r="B2" s="38" t="s">
        <v>187</v>
      </c>
      <c r="C2" s="3"/>
      <c r="D2" s="4"/>
      <c r="E2" s="37" t="s">
        <v>155</v>
      </c>
      <c r="F2" s="7"/>
      <c r="G2" s="9"/>
      <c r="H2" s="9"/>
    </row>
    <row r="3" spans="1:8" x14ac:dyDescent="0.25">
      <c r="A3" s="9"/>
      <c r="B3" s="9"/>
      <c r="C3" s="9"/>
      <c r="D3" s="9"/>
      <c r="E3" s="9"/>
      <c r="F3" s="8"/>
      <c r="G3" s="9"/>
      <c r="H3" s="9"/>
    </row>
    <row r="4" spans="1:8" ht="19.5" customHeight="1" x14ac:dyDescent="0.25">
      <c r="A4" s="52" t="s">
        <v>32</v>
      </c>
      <c r="B4" s="52"/>
      <c r="C4" s="52"/>
      <c r="D4" s="52"/>
      <c r="E4" s="52"/>
      <c r="F4" s="52"/>
      <c r="G4" s="53"/>
      <c r="H4" s="9"/>
    </row>
    <row r="5" spans="1:8" x14ac:dyDescent="0.25">
      <c r="A5" s="54"/>
      <c r="B5" s="54"/>
      <c r="C5" s="54"/>
      <c r="D5" s="54"/>
      <c r="E5" s="54"/>
      <c r="F5" s="54"/>
      <c r="G5" s="9"/>
      <c r="H5" s="9"/>
    </row>
    <row r="6" spans="1:8" x14ac:dyDescent="0.25">
      <c r="A6" s="55" t="s">
        <v>194</v>
      </c>
      <c r="B6" s="55"/>
      <c r="C6" s="55"/>
      <c r="D6" s="55"/>
      <c r="E6" s="55"/>
      <c r="F6" s="55"/>
      <c r="G6" s="55"/>
      <c r="H6" s="9"/>
    </row>
    <row r="7" spans="1:8" x14ac:dyDescent="0.25">
      <c r="A7" s="56"/>
      <c r="B7" s="56"/>
      <c r="C7" s="56"/>
      <c r="D7" s="56"/>
      <c r="E7" s="56"/>
      <c r="F7" s="9"/>
      <c r="G7" s="9"/>
      <c r="H7" s="9"/>
    </row>
    <row r="8" spans="1:8" x14ac:dyDescent="0.25">
      <c r="A8" s="57" t="s">
        <v>39</v>
      </c>
      <c r="B8" s="57"/>
      <c r="C8" s="58"/>
      <c r="D8" s="58"/>
      <c r="E8" s="58"/>
      <c r="F8" s="58"/>
      <c r="G8" s="9"/>
      <c r="H8" s="9"/>
    </row>
    <row r="9" spans="1:8" x14ac:dyDescent="0.25">
      <c r="A9" s="9"/>
      <c r="B9" s="9"/>
      <c r="C9" s="9"/>
      <c r="D9" s="9"/>
      <c r="E9" s="9"/>
      <c r="F9" s="6"/>
      <c r="G9" s="9"/>
      <c r="H9" s="9"/>
    </row>
    <row r="10" spans="1:8" ht="15" customHeight="1" x14ac:dyDescent="0.25">
      <c r="A10" s="72" t="s">
        <v>3</v>
      </c>
      <c r="B10" s="72" t="s">
        <v>4</v>
      </c>
      <c r="C10" s="60" t="s">
        <v>0</v>
      </c>
      <c r="D10" s="60" t="s">
        <v>40</v>
      </c>
      <c r="E10" s="60" t="s">
        <v>190</v>
      </c>
      <c r="F10" s="60" t="s">
        <v>38</v>
      </c>
      <c r="G10" s="60" t="s">
        <v>30</v>
      </c>
      <c r="H10" s="60" t="s">
        <v>31</v>
      </c>
    </row>
    <row r="11" spans="1:8" ht="26.25" customHeight="1" x14ac:dyDescent="0.25">
      <c r="A11" s="72"/>
      <c r="B11" s="73"/>
      <c r="C11" s="60"/>
      <c r="D11" s="60"/>
      <c r="E11" s="60"/>
      <c r="F11" s="60"/>
      <c r="G11" s="60"/>
      <c r="H11" s="60"/>
    </row>
    <row r="12" spans="1:8" ht="21.75" customHeight="1" x14ac:dyDescent="0.25">
      <c r="A12" s="42" t="s">
        <v>5</v>
      </c>
      <c r="B12" s="20" t="s">
        <v>145</v>
      </c>
      <c r="C12" s="21" t="s">
        <v>1</v>
      </c>
      <c r="D12" s="22">
        <v>280</v>
      </c>
      <c r="E12" s="23"/>
      <c r="F12" s="24">
        <f>E12*D12</f>
        <v>0</v>
      </c>
      <c r="G12" s="25"/>
      <c r="H12" s="25"/>
    </row>
    <row r="13" spans="1:8" ht="22.5" customHeight="1" x14ac:dyDescent="0.25">
      <c r="A13" s="42" t="s">
        <v>6</v>
      </c>
      <c r="B13" s="20" t="s">
        <v>148</v>
      </c>
      <c r="C13" s="21" t="s">
        <v>1</v>
      </c>
      <c r="D13" s="22">
        <v>20</v>
      </c>
      <c r="E13" s="23"/>
      <c r="F13" s="24">
        <f t="shared" ref="F13:F19" si="0">E13*D13</f>
        <v>0</v>
      </c>
      <c r="G13" s="25"/>
      <c r="H13" s="25"/>
    </row>
    <row r="14" spans="1:8" ht="18.75" customHeight="1" x14ac:dyDescent="0.25">
      <c r="A14" s="42" t="s">
        <v>7</v>
      </c>
      <c r="B14" s="20" t="s">
        <v>149</v>
      </c>
      <c r="C14" s="21" t="s">
        <v>1</v>
      </c>
      <c r="D14" s="22">
        <v>20</v>
      </c>
      <c r="E14" s="23"/>
      <c r="F14" s="24">
        <f t="shared" si="0"/>
        <v>0</v>
      </c>
      <c r="G14" s="25"/>
      <c r="H14" s="25"/>
    </row>
    <row r="15" spans="1:8" ht="22.5" customHeight="1" x14ac:dyDescent="0.25">
      <c r="A15" s="42" t="s">
        <v>43</v>
      </c>
      <c r="B15" s="20" t="s">
        <v>146</v>
      </c>
      <c r="C15" s="21" t="s">
        <v>1</v>
      </c>
      <c r="D15" s="22">
        <v>50</v>
      </c>
      <c r="E15" s="23"/>
      <c r="F15" s="24">
        <f t="shared" si="0"/>
        <v>0</v>
      </c>
      <c r="G15" s="25"/>
      <c r="H15" s="25"/>
    </row>
    <row r="16" spans="1:8" ht="21" customHeight="1" x14ac:dyDescent="0.25">
      <c r="A16" s="42" t="s">
        <v>18</v>
      </c>
      <c r="B16" s="20" t="s">
        <v>150</v>
      </c>
      <c r="C16" s="21" t="s">
        <v>1</v>
      </c>
      <c r="D16" s="22">
        <v>10</v>
      </c>
      <c r="E16" s="23"/>
      <c r="F16" s="24">
        <f t="shared" si="0"/>
        <v>0</v>
      </c>
      <c r="G16" s="25"/>
      <c r="H16" s="25"/>
    </row>
    <row r="17" spans="1:8" ht="21" customHeight="1" x14ac:dyDescent="0.25">
      <c r="A17" s="42" t="s">
        <v>8</v>
      </c>
      <c r="B17" s="20" t="s">
        <v>151</v>
      </c>
      <c r="C17" s="21" t="s">
        <v>1</v>
      </c>
      <c r="D17" s="22">
        <v>10</v>
      </c>
      <c r="E17" s="23"/>
      <c r="F17" s="24">
        <f t="shared" si="0"/>
        <v>0</v>
      </c>
      <c r="G17" s="25"/>
      <c r="H17" s="25"/>
    </row>
    <row r="18" spans="1:8" ht="21.75" customHeight="1" x14ac:dyDescent="0.25">
      <c r="A18" s="42" t="s">
        <v>9</v>
      </c>
      <c r="B18" s="20" t="s">
        <v>147</v>
      </c>
      <c r="C18" s="21" t="s">
        <v>1</v>
      </c>
      <c r="D18" s="22">
        <v>60</v>
      </c>
      <c r="E18" s="23"/>
      <c r="F18" s="24">
        <f t="shared" si="0"/>
        <v>0</v>
      </c>
      <c r="G18" s="25"/>
      <c r="H18" s="25"/>
    </row>
    <row r="19" spans="1:8" ht="24" customHeight="1" x14ac:dyDescent="0.25">
      <c r="A19" s="42" t="s">
        <v>10</v>
      </c>
      <c r="B19" s="20" t="s">
        <v>152</v>
      </c>
      <c r="C19" s="21" t="s">
        <v>1</v>
      </c>
      <c r="D19" s="22">
        <v>10</v>
      </c>
      <c r="E19" s="23"/>
      <c r="F19" s="24">
        <f t="shared" si="0"/>
        <v>0</v>
      </c>
      <c r="G19" s="25"/>
      <c r="H19" s="25"/>
    </row>
    <row r="20" spans="1:8" ht="32.25" customHeight="1" x14ac:dyDescent="0.25">
      <c r="A20" s="32"/>
      <c r="B20" s="32"/>
      <c r="C20" s="62" t="s">
        <v>197</v>
      </c>
      <c r="D20" s="63"/>
      <c r="E20" s="64"/>
      <c r="F20" s="33">
        <f>SUM(F12:F19)</f>
        <v>0</v>
      </c>
      <c r="G20" s="32"/>
      <c r="H20" s="32"/>
    </row>
    <row r="21" spans="1:8" x14ac:dyDescent="0.25">
      <c r="A21" s="32"/>
      <c r="B21" s="32"/>
      <c r="C21" s="65" t="s">
        <v>48</v>
      </c>
      <c r="D21" s="66"/>
      <c r="E21" s="67"/>
      <c r="F21" s="34">
        <f>F22-F20</f>
        <v>0</v>
      </c>
      <c r="G21" s="32"/>
      <c r="H21" s="32"/>
    </row>
    <row r="22" spans="1:8" x14ac:dyDescent="0.25">
      <c r="A22" s="32"/>
      <c r="B22" s="32"/>
      <c r="C22" s="76" t="s">
        <v>156</v>
      </c>
      <c r="D22" s="77"/>
      <c r="E22" s="77"/>
      <c r="F22" s="24">
        <f>F20*1.22</f>
        <v>0</v>
      </c>
      <c r="G22" s="32"/>
      <c r="H22" s="32"/>
    </row>
    <row r="23" spans="1:8" ht="21" customHeight="1" x14ac:dyDescent="0.25">
      <c r="A23" s="32"/>
      <c r="B23" s="32"/>
      <c r="C23" s="44"/>
      <c r="D23" s="45"/>
      <c r="E23" s="45"/>
      <c r="F23" s="43"/>
      <c r="G23" s="32"/>
      <c r="H23" s="32"/>
    </row>
    <row r="24" spans="1:8" x14ac:dyDescent="0.25">
      <c r="A24" s="71" t="s">
        <v>158</v>
      </c>
      <c r="B24" s="71"/>
      <c r="C24" s="71"/>
      <c r="D24" s="71"/>
      <c r="E24" s="71"/>
      <c r="F24" s="71"/>
      <c r="G24" s="71"/>
      <c r="H24" s="71"/>
    </row>
    <row r="25" spans="1:8" x14ac:dyDescent="0.25">
      <c r="A25" s="71"/>
      <c r="B25" s="71"/>
      <c r="C25" s="71"/>
      <c r="D25" s="71"/>
      <c r="E25" s="71"/>
      <c r="F25" s="71"/>
      <c r="G25" s="71"/>
      <c r="H25" s="71"/>
    </row>
    <row r="26" spans="1:8" x14ac:dyDescent="0.25">
      <c r="A26" s="71"/>
      <c r="B26" s="71"/>
      <c r="C26" s="71"/>
      <c r="D26" s="71"/>
      <c r="E26" s="71"/>
      <c r="F26" s="71"/>
      <c r="G26" s="71"/>
      <c r="H26" s="71"/>
    </row>
    <row r="27" spans="1:8" x14ac:dyDescent="0.25">
      <c r="A27" s="9"/>
      <c r="B27" s="9"/>
      <c r="C27" s="9"/>
      <c r="D27" s="9"/>
      <c r="E27" s="9"/>
      <c r="F27" s="9"/>
      <c r="G27" s="9"/>
      <c r="H27" s="9"/>
    </row>
    <row r="28" spans="1:8" ht="19.5" customHeight="1" x14ac:dyDescent="0.25">
      <c r="A28" s="5" t="s">
        <v>15</v>
      </c>
      <c r="B28" s="10"/>
      <c r="C28" s="10"/>
      <c r="D28" s="61" t="s">
        <v>16</v>
      </c>
      <c r="E28" s="61"/>
      <c r="F28" s="10"/>
      <c r="G28" s="74" t="s">
        <v>205</v>
      </c>
      <c r="H28" s="75"/>
    </row>
    <row r="29" spans="1:8" x14ac:dyDescent="0.25">
      <c r="A29" s="5"/>
      <c r="B29" s="10"/>
      <c r="C29" s="10"/>
      <c r="D29" s="10"/>
      <c r="E29" s="10"/>
      <c r="F29" s="10"/>
      <c r="G29" s="10"/>
      <c r="H29" s="10"/>
    </row>
    <row r="30" spans="1:8" x14ac:dyDescent="0.25">
      <c r="A30" s="5" t="s">
        <v>17</v>
      </c>
      <c r="B30" s="10"/>
      <c r="C30" s="10"/>
      <c r="D30" s="10"/>
      <c r="E30" s="10"/>
      <c r="F30" s="10"/>
      <c r="G30" s="61" t="s">
        <v>17</v>
      </c>
      <c r="H30" s="61"/>
    </row>
  </sheetData>
  <mergeCells count="20">
    <mergeCell ref="A4:G4"/>
    <mergeCell ref="A5:F5"/>
    <mergeCell ref="A6:G6"/>
    <mergeCell ref="A7:E7"/>
    <mergeCell ref="A8:F8"/>
    <mergeCell ref="A24:H26"/>
    <mergeCell ref="D28:E28"/>
    <mergeCell ref="G28:H28"/>
    <mergeCell ref="G30:H30"/>
    <mergeCell ref="F10:F11"/>
    <mergeCell ref="G10:G11"/>
    <mergeCell ref="H10:H11"/>
    <mergeCell ref="C20:E20"/>
    <mergeCell ref="C21:E21"/>
    <mergeCell ref="C22:E22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="90" zoomScaleNormal="90" workbookViewId="0">
      <selection activeCell="G55" sqref="G55:H55"/>
    </sheetView>
  </sheetViews>
  <sheetFormatPr defaultRowHeight="15" x14ac:dyDescent="0.25"/>
  <cols>
    <col min="1" max="1" width="4.42578125" customWidth="1"/>
    <col min="2" max="2" width="56" customWidth="1"/>
    <col min="3" max="3" width="12.140625" customWidth="1"/>
    <col min="4" max="4" width="9.7109375" customWidth="1"/>
    <col min="5" max="5" width="17.42578125" customWidth="1"/>
    <col min="6" max="6" width="16.28515625" customWidth="1"/>
    <col min="7" max="7" width="22.7109375" customWidth="1"/>
    <col min="8" max="8" width="24" customWidth="1"/>
  </cols>
  <sheetData>
    <row r="1" spans="1:8" ht="20.25" customHeight="1" x14ac:dyDescent="0.25">
      <c r="A1" s="13"/>
      <c r="B1" s="13"/>
      <c r="C1" s="13"/>
      <c r="D1" s="13"/>
      <c r="E1" s="13"/>
      <c r="F1" s="12"/>
      <c r="G1" s="13"/>
      <c r="H1" s="13"/>
    </row>
    <row r="2" spans="1:8" ht="28.5" x14ac:dyDescent="0.25">
      <c r="A2" s="36" t="s">
        <v>2</v>
      </c>
      <c r="B2" s="38" t="s">
        <v>188</v>
      </c>
      <c r="C2" s="4"/>
      <c r="D2" s="4"/>
      <c r="E2" s="37" t="s">
        <v>155</v>
      </c>
      <c r="F2" s="7"/>
      <c r="G2" s="13"/>
      <c r="H2" s="13"/>
    </row>
    <row r="3" spans="1:8" x14ac:dyDescent="0.25">
      <c r="A3" s="13"/>
      <c r="B3" s="13"/>
      <c r="C3" s="13"/>
      <c r="D3" s="13"/>
      <c r="E3" s="13"/>
      <c r="F3" s="12"/>
      <c r="G3" s="13"/>
      <c r="H3" s="13"/>
    </row>
    <row r="4" spans="1:8" ht="19.5" customHeight="1" x14ac:dyDescent="0.25">
      <c r="A4" s="52" t="s">
        <v>32</v>
      </c>
      <c r="B4" s="52"/>
      <c r="C4" s="52"/>
      <c r="D4" s="52"/>
      <c r="E4" s="52"/>
      <c r="F4" s="52"/>
      <c r="G4" s="53"/>
      <c r="H4" s="13"/>
    </row>
    <row r="5" spans="1:8" ht="17.25" customHeight="1" x14ac:dyDescent="0.25">
      <c r="A5" s="54"/>
      <c r="B5" s="54"/>
      <c r="C5" s="54"/>
      <c r="D5" s="54"/>
      <c r="E5" s="54"/>
      <c r="F5" s="54"/>
      <c r="G5" s="13"/>
      <c r="H5" s="13"/>
    </row>
    <row r="6" spans="1:8" ht="18" customHeight="1" x14ac:dyDescent="0.25">
      <c r="A6" s="55" t="s">
        <v>195</v>
      </c>
      <c r="B6" s="55"/>
      <c r="C6" s="55"/>
      <c r="D6" s="55"/>
      <c r="E6" s="55"/>
      <c r="F6" s="55"/>
      <c r="G6" s="55"/>
      <c r="H6" s="13"/>
    </row>
    <row r="7" spans="1:8" ht="12.75" customHeight="1" x14ac:dyDescent="0.25">
      <c r="A7" s="56"/>
      <c r="B7" s="56"/>
      <c r="C7" s="56"/>
      <c r="D7" s="56"/>
      <c r="E7" s="56"/>
      <c r="F7" s="13"/>
      <c r="G7" s="13"/>
      <c r="H7" s="13"/>
    </row>
    <row r="8" spans="1:8" ht="17.25" customHeight="1" x14ac:dyDescent="0.25">
      <c r="A8" s="57" t="s">
        <v>39</v>
      </c>
      <c r="B8" s="57"/>
      <c r="C8" s="58"/>
      <c r="D8" s="58"/>
      <c r="E8" s="58"/>
      <c r="F8" s="58"/>
      <c r="G8" s="13"/>
      <c r="H8" s="13"/>
    </row>
    <row r="9" spans="1:8" ht="16.5" customHeight="1" x14ac:dyDescent="0.25">
      <c r="A9" s="13"/>
      <c r="B9" s="13"/>
      <c r="C9" s="13"/>
      <c r="D9" s="13"/>
      <c r="E9" s="13"/>
      <c r="F9" s="6"/>
      <c r="G9" s="13"/>
      <c r="H9" s="13"/>
    </row>
    <row r="10" spans="1:8" ht="15" customHeight="1" x14ac:dyDescent="0.25">
      <c r="A10" s="80" t="s">
        <v>3</v>
      </c>
      <c r="B10" s="72" t="s">
        <v>4</v>
      </c>
      <c r="C10" s="60" t="s">
        <v>0</v>
      </c>
      <c r="D10" s="60" t="s">
        <v>40</v>
      </c>
      <c r="E10" s="60" t="s">
        <v>190</v>
      </c>
      <c r="F10" s="60" t="s">
        <v>38</v>
      </c>
      <c r="G10" s="60" t="s">
        <v>30</v>
      </c>
      <c r="H10" s="60" t="s">
        <v>31</v>
      </c>
    </row>
    <row r="11" spans="1:8" ht="24.75" customHeight="1" x14ac:dyDescent="0.25">
      <c r="A11" s="80"/>
      <c r="B11" s="73"/>
      <c r="C11" s="60"/>
      <c r="D11" s="60"/>
      <c r="E11" s="60"/>
      <c r="F11" s="60"/>
      <c r="G11" s="60"/>
      <c r="H11" s="60"/>
    </row>
    <row r="12" spans="1:8" ht="22.5" customHeight="1" x14ac:dyDescent="0.25">
      <c r="A12" s="49" t="s">
        <v>5</v>
      </c>
      <c r="B12" s="20" t="s">
        <v>34</v>
      </c>
      <c r="C12" s="21" t="s">
        <v>28</v>
      </c>
      <c r="D12" s="22">
        <v>40</v>
      </c>
      <c r="E12" s="23"/>
      <c r="F12" s="24">
        <f>E12*D12</f>
        <v>0</v>
      </c>
      <c r="G12" s="25"/>
      <c r="H12" s="25"/>
    </row>
    <row r="13" spans="1:8" ht="22.5" customHeight="1" x14ac:dyDescent="0.25">
      <c r="A13" s="49" t="s">
        <v>6</v>
      </c>
      <c r="B13" s="20" t="s">
        <v>90</v>
      </c>
      <c r="C13" s="21" t="s">
        <v>28</v>
      </c>
      <c r="D13" s="22">
        <v>6800</v>
      </c>
      <c r="E13" s="23"/>
      <c r="F13" s="24">
        <f t="shared" ref="F13:F42" si="0">E13*D13</f>
        <v>0</v>
      </c>
      <c r="G13" s="25"/>
      <c r="H13" s="25"/>
    </row>
    <row r="14" spans="1:8" ht="23.25" customHeight="1" x14ac:dyDescent="0.25">
      <c r="A14" s="49" t="s">
        <v>7</v>
      </c>
      <c r="B14" s="20" t="s">
        <v>91</v>
      </c>
      <c r="C14" s="21" t="s">
        <v>28</v>
      </c>
      <c r="D14" s="22">
        <v>2800</v>
      </c>
      <c r="E14" s="23"/>
      <c r="F14" s="24">
        <f t="shared" si="0"/>
        <v>0</v>
      </c>
      <c r="G14" s="25"/>
      <c r="H14" s="25"/>
    </row>
    <row r="15" spans="1:8" ht="21.75" customHeight="1" x14ac:dyDescent="0.25">
      <c r="A15" s="49" t="s">
        <v>43</v>
      </c>
      <c r="B15" s="20" t="s">
        <v>92</v>
      </c>
      <c r="C15" s="21" t="s">
        <v>28</v>
      </c>
      <c r="D15" s="22">
        <v>20</v>
      </c>
      <c r="E15" s="23"/>
      <c r="F15" s="24">
        <f t="shared" si="0"/>
        <v>0</v>
      </c>
      <c r="G15" s="25"/>
      <c r="H15" s="25"/>
    </row>
    <row r="16" spans="1:8" ht="21" customHeight="1" x14ac:dyDescent="0.25">
      <c r="A16" s="49" t="s">
        <v>18</v>
      </c>
      <c r="B16" s="20" t="s">
        <v>93</v>
      </c>
      <c r="C16" s="21" t="s">
        <v>28</v>
      </c>
      <c r="D16" s="22">
        <v>5000</v>
      </c>
      <c r="E16" s="23"/>
      <c r="F16" s="24">
        <f t="shared" si="0"/>
        <v>0</v>
      </c>
      <c r="G16" s="25"/>
      <c r="H16" s="25"/>
    </row>
    <row r="17" spans="1:8" ht="20.25" customHeight="1" x14ac:dyDescent="0.25">
      <c r="A17" s="49" t="s">
        <v>8</v>
      </c>
      <c r="B17" s="20" t="s">
        <v>94</v>
      </c>
      <c r="C17" s="21" t="s">
        <v>28</v>
      </c>
      <c r="D17" s="22">
        <v>960</v>
      </c>
      <c r="E17" s="23"/>
      <c r="F17" s="24">
        <f t="shared" si="0"/>
        <v>0</v>
      </c>
      <c r="G17" s="25"/>
      <c r="H17" s="25"/>
    </row>
    <row r="18" spans="1:8" ht="20.25" customHeight="1" x14ac:dyDescent="0.25">
      <c r="A18" s="49" t="s">
        <v>9</v>
      </c>
      <c r="B18" s="20" t="s">
        <v>95</v>
      </c>
      <c r="C18" s="21" t="s">
        <v>28</v>
      </c>
      <c r="D18" s="22">
        <v>7800</v>
      </c>
      <c r="E18" s="23"/>
      <c r="F18" s="24">
        <f t="shared" si="0"/>
        <v>0</v>
      </c>
      <c r="G18" s="25"/>
      <c r="H18" s="25"/>
    </row>
    <row r="19" spans="1:8" ht="21" customHeight="1" x14ac:dyDescent="0.25">
      <c r="A19" s="49" t="s">
        <v>10</v>
      </c>
      <c r="B19" s="20" t="s">
        <v>96</v>
      </c>
      <c r="C19" s="21" t="s">
        <v>28</v>
      </c>
      <c r="D19" s="22">
        <v>8600</v>
      </c>
      <c r="E19" s="23"/>
      <c r="F19" s="24">
        <f t="shared" si="0"/>
        <v>0</v>
      </c>
      <c r="G19" s="25"/>
      <c r="H19" s="25"/>
    </row>
    <row r="20" spans="1:8" ht="21.75" customHeight="1" x14ac:dyDescent="0.25">
      <c r="A20" s="49" t="s">
        <v>19</v>
      </c>
      <c r="B20" s="20" t="s">
        <v>97</v>
      </c>
      <c r="C20" s="21" t="s">
        <v>28</v>
      </c>
      <c r="D20" s="22">
        <v>100</v>
      </c>
      <c r="E20" s="23"/>
      <c r="F20" s="24">
        <f t="shared" si="0"/>
        <v>0</v>
      </c>
      <c r="G20" s="25"/>
      <c r="H20" s="25"/>
    </row>
    <row r="21" spans="1:8" ht="21.75" customHeight="1" x14ac:dyDescent="0.25">
      <c r="A21" s="49" t="s">
        <v>20</v>
      </c>
      <c r="B21" s="20" t="s">
        <v>98</v>
      </c>
      <c r="C21" s="21" t="s">
        <v>28</v>
      </c>
      <c r="D21" s="22">
        <v>18000</v>
      </c>
      <c r="E21" s="23"/>
      <c r="F21" s="24">
        <f t="shared" si="0"/>
        <v>0</v>
      </c>
      <c r="G21" s="25"/>
      <c r="H21" s="25"/>
    </row>
    <row r="22" spans="1:8" ht="19.5" customHeight="1" x14ac:dyDescent="0.25">
      <c r="A22" s="49" t="s">
        <v>21</v>
      </c>
      <c r="B22" s="20" t="s">
        <v>99</v>
      </c>
      <c r="C22" s="21" t="s">
        <v>28</v>
      </c>
      <c r="D22" s="22">
        <v>2200</v>
      </c>
      <c r="E22" s="23"/>
      <c r="F22" s="24">
        <f t="shared" si="0"/>
        <v>0</v>
      </c>
      <c r="G22" s="25"/>
      <c r="H22" s="25"/>
    </row>
    <row r="23" spans="1:8" ht="19.5" customHeight="1" x14ac:dyDescent="0.25">
      <c r="A23" s="49" t="s">
        <v>22</v>
      </c>
      <c r="B23" s="20" t="s">
        <v>100</v>
      </c>
      <c r="C23" s="21" t="s">
        <v>28</v>
      </c>
      <c r="D23" s="22">
        <v>1000</v>
      </c>
      <c r="E23" s="23"/>
      <c r="F23" s="24">
        <f t="shared" si="0"/>
        <v>0</v>
      </c>
      <c r="G23" s="25"/>
      <c r="H23" s="25"/>
    </row>
    <row r="24" spans="1:8" ht="17.25" customHeight="1" x14ac:dyDescent="0.25">
      <c r="A24" s="49" t="s">
        <v>23</v>
      </c>
      <c r="B24" s="20" t="s">
        <v>101</v>
      </c>
      <c r="C24" s="21" t="s">
        <v>28</v>
      </c>
      <c r="D24" s="22">
        <v>30</v>
      </c>
      <c r="E24" s="23"/>
      <c r="F24" s="24">
        <f t="shared" si="0"/>
        <v>0</v>
      </c>
      <c r="G24" s="25"/>
      <c r="H24" s="25"/>
    </row>
    <row r="25" spans="1:8" ht="21" customHeight="1" x14ac:dyDescent="0.25">
      <c r="A25" s="49" t="s">
        <v>24</v>
      </c>
      <c r="B25" s="20" t="s">
        <v>102</v>
      </c>
      <c r="C25" s="21" t="s">
        <v>28</v>
      </c>
      <c r="D25" s="22">
        <v>60</v>
      </c>
      <c r="E25" s="23"/>
      <c r="F25" s="24">
        <f t="shared" si="0"/>
        <v>0</v>
      </c>
      <c r="G25" s="25"/>
      <c r="H25" s="25"/>
    </row>
    <row r="26" spans="1:8" ht="21.75" customHeight="1" x14ac:dyDescent="0.25">
      <c r="A26" s="49" t="s">
        <v>144</v>
      </c>
      <c r="B26" s="20" t="s">
        <v>103</v>
      </c>
      <c r="C26" s="21" t="s">
        <v>28</v>
      </c>
      <c r="D26" s="22">
        <v>300</v>
      </c>
      <c r="E26" s="23"/>
      <c r="F26" s="24">
        <f t="shared" si="0"/>
        <v>0</v>
      </c>
      <c r="G26" s="25"/>
      <c r="H26" s="25"/>
    </row>
    <row r="27" spans="1:8" ht="20.25" customHeight="1" x14ac:dyDescent="0.25">
      <c r="A27" s="49" t="s">
        <v>25</v>
      </c>
      <c r="B27" s="20" t="s">
        <v>104</v>
      </c>
      <c r="C27" s="21" t="s">
        <v>28</v>
      </c>
      <c r="D27" s="22">
        <v>300</v>
      </c>
      <c r="E27" s="23"/>
      <c r="F27" s="24">
        <f t="shared" si="0"/>
        <v>0</v>
      </c>
      <c r="G27" s="25"/>
      <c r="H27" s="25"/>
    </row>
    <row r="28" spans="1:8" ht="21.75" customHeight="1" x14ac:dyDescent="0.25">
      <c r="A28" s="49" t="s">
        <v>11</v>
      </c>
      <c r="B28" s="20" t="s">
        <v>105</v>
      </c>
      <c r="C28" s="21" t="s">
        <v>28</v>
      </c>
      <c r="D28" s="22">
        <v>30</v>
      </c>
      <c r="E28" s="23"/>
      <c r="F28" s="24">
        <f t="shared" si="0"/>
        <v>0</v>
      </c>
      <c r="G28" s="25"/>
      <c r="H28" s="25"/>
    </row>
    <row r="29" spans="1:8" ht="19.5" customHeight="1" x14ac:dyDescent="0.25">
      <c r="A29" s="49" t="s">
        <v>12</v>
      </c>
      <c r="B29" s="20" t="s">
        <v>106</v>
      </c>
      <c r="C29" s="21" t="s">
        <v>28</v>
      </c>
      <c r="D29" s="22">
        <v>300</v>
      </c>
      <c r="E29" s="23"/>
      <c r="F29" s="24">
        <f t="shared" si="0"/>
        <v>0</v>
      </c>
      <c r="G29" s="25"/>
      <c r="H29" s="25"/>
    </row>
    <row r="30" spans="1:8" ht="21" customHeight="1" x14ac:dyDescent="0.25">
      <c r="A30" s="49" t="s">
        <v>13</v>
      </c>
      <c r="B30" s="20" t="s">
        <v>107</v>
      </c>
      <c r="C30" s="21" t="s">
        <v>28</v>
      </c>
      <c r="D30" s="22">
        <v>400</v>
      </c>
      <c r="E30" s="23"/>
      <c r="F30" s="24">
        <f t="shared" si="0"/>
        <v>0</v>
      </c>
      <c r="G30" s="25"/>
      <c r="H30" s="25"/>
    </row>
    <row r="31" spans="1:8" ht="20.25" customHeight="1" x14ac:dyDescent="0.25">
      <c r="A31" s="49" t="s">
        <v>14</v>
      </c>
      <c r="B31" s="20" t="s">
        <v>108</v>
      </c>
      <c r="C31" s="21" t="s">
        <v>28</v>
      </c>
      <c r="D31" s="22">
        <v>140</v>
      </c>
      <c r="E31" s="23"/>
      <c r="F31" s="24">
        <f t="shared" si="0"/>
        <v>0</v>
      </c>
      <c r="G31" s="25"/>
      <c r="H31" s="25"/>
    </row>
    <row r="32" spans="1:8" ht="19.5" customHeight="1" x14ac:dyDescent="0.25">
      <c r="A32" s="49" t="s">
        <v>26</v>
      </c>
      <c r="B32" s="20" t="s">
        <v>109</v>
      </c>
      <c r="C32" s="21" t="s">
        <v>28</v>
      </c>
      <c r="D32" s="22">
        <v>100</v>
      </c>
      <c r="E32" s="23"/>
      <c r="F32" s="24">
        <f t="shared" si="0"/>
        <v>0</v>
      </c>
      <c r="G32" s="25"/>
      <c r="H32" s="25"/>
    </row>
    <row r="33" spans="1:8" ht="21.75" customHeight="1" x14ac:dyDescent="0.25">
      <c r="A33" s="49" t="s">
        <v>27</v>
      </c>
      <c r="B33" s="20" t="s">
        <v>110</v>
      </c>
      <c r="C33" s="21" t="s">
        <v>28</v>
      </c>
      <c r="D33" s="22">
        <v>300</v>
      </c>
      <c r="E33" s="23"/>
      <c r="F33" s="24">
        <f t="shared" si="0"/>
        <v>0</v>
      </c>
      <c r="G33" s="25"/>
      <c r="H33" s="25"/>
    </row>
    <row r="34" spans="1:8" ht="22.5" customHeight="1" x14ac:dyDescent="0.25">
      <c r="A34" s="49" t="s">
        <v>45</v>
      </c>
      <c r="B34" s="20" t="s">
        <v>153</v>
      </c>
      <c r="C34" s="21" t="s">
        <v>28</v>
      </c>
      <c r="D34" s="22">
        <v>160</v>
      </c>
      <c r="E34" s="23"/>
      <c r="F34" s="24">
        <f t="shared" si="0"/>
        <v>0</v>
      </c>
      <c r="G34" s="25"/>
      <c r="H34" s="25"/>
    </row>
    <row r="35" spans="1:8" ht="17.25" customHeight="1" x14ac:dyDescent="0.25">
      <c r="A35" s="49" t="s">
        <v>65</v>
      </c>
      <c r="B35" s="20" t="s">
        <v>111</v>
      </c>
      <c r="C35" s="21" t="s">
        <v>28</v>
      </c>
      <c r="D35" s="22">
        <v>1500</v>
      </c>
      <c r="E35" s="23"/>
      <c r="F35" s="24">
        <f t="shared" si="0"/>
        <v>0</v>
      </c>
      <c r="G35" s="25"/>
      <c r="H35" s="25"/>
    </row>
    <row r="36" spans="1:8" ht="20.25" customHeight="1" x14ac:dyDescent="0.25">
      <c r="A36" s="49" t="s">
        <v>66</v>
      </c>
      <c r="B36" s="20" t="s">
        <v>112</v>
      </c>
      <c r="C36" s="21" t="s">
        <v>28</v>
      </c>
      <c r="D36" s="22">
        <v>30</v>
      </c>
      <c r="E36" s="23"/>
      <c r="F36" s="24">
        <f t="shared" si="0"/>
        <v>0</v>
      </c>
      <c r="G36" s="25"/>
      <c r="H36" s="25"/>
    </row>
    <row r="37" spans="1:8" ht="19.5" customHeight="1" x14ac:dyDescent="0.25">
      <c r="A37" s="49" t="s">
        <v>67</v>
      </c>
      <c r="B37" s="20" t="s">
        <v>113</v>
      </c>
      <c r="C37" s="21" t="s">
        <v>28</v>
      </c>
      <c r="D37" s="22">
        <v>16</v>
      </c>
      <c r="E37" s="23"/>
      <c r="F37" s="24">
        <f t="shared" si="0"/>
        <v>0</v>
      </c>
      <c r="G37" s="25"/>
      <c r="H37" s="25"/>
    </row>
    <row r="38" spans="1:8" ht="21" customHeight="1" x14ac:dyDescent="0.25">
      <c r="A38" s="49" t="s">
        <v>118</v>
      </c>
      <c r="B38" s="20" t="s">
        <v>114</v>
      </c>
      <c r="C38" s="51" t="s">
        <v>47</v>
      </c>
      <c r="D38" s="22">
        <v>140</v>
      </c>
      <c r="E38" s="23"/>
      <c r="F38" s="24">
        <f t="shared" si="0"/>
        <v>0</v>
      </c>
      <c r="G38" s="25"/>
      <c r="H38" s="25"/>
    </row>
    <row r="39" spans="1:8" ht="21" customHeight="1" x14ac:dyDescent="0.25">
      <c r="A39" s="49" t="s">
        <v>119</v>
      </c>
      <c r="B39" s="20" t="s">
        <v>115</v>
      </c>
      <c r="C39" s="51" t="s">
        <v>47</v>
      </c>
      <c r="D39" s="22">
        <v>70</v>
      </c>
      <c r="E39" s="23"/>
      <c r="F39" s="24">
        <f t="shared" si="0"/>
        <v>0</v>
      </c>
      <c r="G39" s="25"/>
      <c r="H39" s="25"/>
    </row>
    <row r="40" spans="1:8" ht="17.25" customHeight="1" x14ac:dyDescent="0.25">
      <c r="A40" s="49" t="s">
        <v>180</v>
      </c>
      <c r="B40" s="20" t="s">
        <v>44</v>
      </c>
      <c r="C40" s="21" t="s">
        <v>28</v>
      </c>
      <c r="D40" s="22">
        <v>80</v>
      </c>
      <c r="E40" s="23"/>
      <c r="F40" s="24">
        <f t="shared" si="0"/>
        <v>0</v>
      </c>
      <c r="G40" s="25"/>
      <c r="H40" s="25"/>
    </row>
    <row r="41" spans="1:8" ht="18" customHeight="1" x14ac:dyDescent="0.25">
      <c r="A41" s="49" t="s">
        <v>121</v>
      </c>
      <c r="B41" s="20" t="s">
        <v>116</v>
      </c>
      <c r="C41" s="21" t="s">
        <v>28</v>
      </c>
      <c r="D41" s="22">
        <v>150</v>
      </c>
      <c r="E41" s="23"/>
      <c r="F41" s="24">
        <f t="shared" si="0"/>
        <v>0</v>
      </c>
      <c r="G41" s="25"/>
      <c r="H41" s="25"/>
    </row>
    <row r="42" spans="1:8" ht="20.25" customHeight="1" x14ac:dyDescent="0.25">
      <c r="A42" s="49" t="s">
        <v>154</v>
      </c>
      <c r="B42" s="20" t="s">
        <v>117</v>
      </c>
      <c r="C42" s="21" t="s">
        <v>28</v>
      </c>
      <c r="D42" s="22">
        <v>20</v>
      </c>
      <c r="E42" s="23"/>
      <c r="F42" s="24">
        <f t="shared" si="0"/>
        <v>0</v>
      </c>
      <c r="G42" s="25"/>
      <c r="H42" s="25"/>
    </row>
    <row r="43" spans="1:8" ht="30" customHeight="1" x14ac:dyDescent="0.25">
      <c r="A43" s="32"/>
      <c r="B43" s="32"/>
      <c r="C43" s="62" t="s">
        <v>197</v>
      </c>
      <c r="D43" s="63"/>
      <c r="E43" s="64"/>
      <c r="F43" s="33">
        <f>SUM(F12:F42)</f>
        <v>0</v>
      </c>
      <c r="G43" s="32"/>
      <c r="H43" s="32"/>
    </row>
    <row r="44" spans="1:8" ht="16.5" customHeight="1" x14ac:dyDescent="0.25">
      <c r="A44" s="32"/>
      <c r="B44" s="32"/>
      <c r="C44" s="65" t="s">
        <v>48</v>
      </c>
      <c r="D44" s="66"/>
      <c r="E44" s="67"/>
      <c r="F44" s="34">
        <f>F45-F43</f>
        <v>0</v>
      </c>
      <c r="G44" s="32"/>
      <c r="H44" s="32"/>
    </row>
    <row r="45" spans="1:8" ht="18" customHeight="1" x14ac:dyDescent="0.25">
      <c r="A45" s="32"/>
      <c r="B45" s="32"/>
      <c r="C45" s="76" t="s">
        <v>156</v>
      </c>
      <c r="D45" s="77"/>
      <c r="E45" s="77"/>
      <c r="F45" s="24">
        <f>F43*1.22</f>
        <v>0</v>
      </c>
      <c r="G45" s="32"/>
      <c r="H45" s="32"/>
    </row>
    <row r="46" spans="1:8" ht="17.25" customHeight="1" x14ac:dyDescent="0.25">
      <c r="A46" s="32"/>
      <c r="B46" s="32"/>
      <c r="C46" s="44"/>
      <c r="D46" s="45"/>
      <c r="E46" s="45"/>
      <c r="F46" s="43"/>
      <c r="G46" s="32"/>
      <c r="H46" s="32"/>
    </row>
    <row r="47" spans="1:8" x14ac:dyDescent="0.25">
      <c r="A47" s="32"/>
      <c r="B47" s="32"/>
      <c r="C47" s="44"/>
      <c r="D47" s="45"/>
      <c r="E47" s="45"/>
      <c r="F47" s="43"/>
      <c r="G47" s="32"/>
      <c r="H47" s="32"/>
    </row>
    <row r="48" spans="1:8" x14ac:dyDescent="0.25">
      <c r="A48" s="71" t="s">
        <v>157</v>
      </c>
      <c r="B48" s="71"/>
      <c r="C48" s="71"/>
      <c r="D48" s="71"/>
      <c r="E48" s="71"/>
      <c r="F48" s="71"/>
      <c r="G48" s="71"/>
      <c r="H48" s="71"/>
    </row>
    <row r="49" spans="1:8" x14ac:dyDescent="0.25">
      <c r="A49" s="71"/>
      <c r="B49" s="71"/>
      <c r="C49" s="71"/>
      <c r="D49" s="71"/>
      <c r="E49" s="71"/>
      <c r="F49" s="71"/>
      <c r="G49" s="71"/>
      <c r="H49" s="71"/>
    </row>
    <row r="50" spans="1:8" x14ac:dyDescent="0.25">
      <c r="A50" s="71"/>
      <c r="B50" s="71"/>
      <c r="C50" s="71"/>
      <c r="D50" s="71"/>
      <c r="E50" s="71"/>
      <c r="F50" s="71"/>
      <c r="G50" s="71"/>
      <c r="H50" s="71"/>
    </row>
    <row r="51" spans="1:8" x14ac:dyDescent="0.25">
      <c r="A51" s="13"/>
      <c r="B51" s="13"/>
      <c r="C51" s="13"/>
      <c r="D51" s="13"/>
      <c r="E51" s="13"/>
      <c r="F51" s="13"/>
      <c r="G51" s="13"/>
      <c r="H51" s="13"/>
    </row>
    <row r="52" spans="1:8" x14ac:dyDescent="0.25">
      <c r="A52" s="13"/>
      <c r="B52" s="13"/>
      <c r="C52" s="13"/>
      <c r="D52" s="13"/>
      <c r="E52" s="13"/>
      <c r="F52" s="13"/>
      <c r="G52" s="13"/>
      <c r="H52" s="13"/>
    </row>
    <row r="53" spans="1:8" x14ac:dyDescent="0.25">
      <c r="A53" s="13"/>
      <c r="B53" s="13"/>
      <c r="C53" s="13"/>
      <c r="D53" s="13"/>
      <c r="E53" s="13"/>
      <c r="F53" s="13"/>
      <c r="G53" s="13"/>
      <c r="H53" s="13"/>
    </row>
    <row r="54" spans="1:8" ht="30" customHeight="1" x14ac:dyDescent="0.25">
      <c r="A54" s="13"/>
      <c r="B54" s="13"/>
      <c r="C54" s="13"/>
      <c r="D54" s="13"/>
      <c r="E54" s="13"/>
      <c r="F54" s="13"/>
      <c r="G54" s="13"/>
      <c r="H54" s="13"/>
    </row>
    <row r="55" spans="1:8" ht="24.75" customHeight="1" x14ac:dyDescent="0.25">
      <c r="A55" s="5" t="s">
        <v>15</v>
      </c>
      <c r="B55" s="11"/>
      <c r="C55" s="11"/>
      <c r="D55" s="61" t="s">
        <v>16</v>
      </c>
      <c r="E55" s="61"/>
      <c r="F55" s="11"/>
      <c r="G55" s="74" t="s">
        <v>205</v>
      </c>
      <c r="H55" s="75"/>
    </row>
    <row r="56" spans="1:8" x14ac:dyDescent="0.25">
      <c r="A56" s="5"/>
      <c r="B56" s="11"/>
      <c r="C56" s="11"/>
      <c r="D56" s="11"/>
      <c r="E56" s="11"/>
      <c r="F56" s="11"/>
      <c r="G56" s="11"/>
      <c r="H56" s="11"/>
    </row>
    <row r="57" spans="1:8" x14ac:dyDescent="0.25">
      <c r="A57" s="5" t="s">
        <v>17</v>
      </c>
      <c r="B57" s="11"/>
      <c r="C57" s="11"/>
      <c r="D57" s="11"/>
      <c r="E57" s="11"/>
      <c r="F57" s="11"/>
      <c r="G57" s="61" t="s">
        <v>17</v>
      </c>
      <c r="H57" s="61"/>
    </row>
  </sheetData>
  <mergeCells count="20">
    <mergeCell ref="A48:H50"/>
    <mergeCell ref="D55:E55"/>
    <mergeCell ref="G55:H55"/>
    <mergeCell ref="G57:H57"/>
    <mergeCell ref="F10:F11"/>
    <mergeCell ref="G10:G11"/>
    <mergeCell ref="H10:H11"/>
    <mergeCell ref="C43:E43"/>
    <mergeCell ref="C44:E44"/>
    <mergeCell ref="C45:E45"/>
    <mergeCell ref="A10:A11"/>
    <mergeCell ref="B10:B11"/>
    <mergeCell ref="C10:C11"/>
    <mergeCell ref="D10:D11"/>
    <mergeCell ref="E10:E11"/>
    <mergeCell ref="A4:G4"/>
    <mergeCell ref="A5:F5"/>
    <mergeCell ref="A6:G6"/>
    <mergeCell ref="A7:E7"/>
    <mergeCell ref="A8:F8"/>
  </mergeCells>
  <pageMargins left="0.7" right="0.7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="90" zoomScaleNormal="90" workbookViewId="0">
      <selection activeCell="G49" sqref="G49:H49"/>
    </sheetView>
  </sheetViews>
  <sheetFormatPr defaultRowHeight="15" x14ac:dyDescent="0.25"/>
  <cols>
    <col min="1" max="1" width="4.7109375" customWidth="1"/>
    <col min="2" max="2" width="53.140625" customWidth="1"/>
    <col min="3" max="3" width="14.28515625" customWidth="1"/>
    <col min="4" max="4" width="9.140625" customWidth="1"/>
    <col min="5" max="5" width="15.85546875" customWidth="1"/>
    <col min="6" max="6" width="14.85546875" customWidth="1"/>
    <col min="7" max="7" width="21.140625" customWidth="1"/>
    <col min="8" max="8" width="23.140625" customWidth="1"/>
  </cols>
  <sheetData>
    <row r="1" spans="1:8" x14ac:dyDescent="0.25">
      <c r="A1" s="13"/>
      <c r="B1" s="13"/>
      <c r="C1" s="13"/>
      <c r="D1" s="13"/>
      <c r="E1" s="13"/>
      <c r="F1" s="12"/>
      <c r="G1" s="13"/>
      <c r="H1" s="13"/>
    </row>
    <row r="2" spans="1:8" ht="28.5" x14ac:dyDescent="0.25">
      <c r="A2" s="36" t="s">
        <v>2</v>
      </c>
      <c r="B2" s="38" t="s">
        <v>189</v>
      </c>
      <c r="C2" s="3"/>
      <c r="D2" s="4"/>
      <c r="E2" s="37" t="s">
        <v>155</v>
      </c>
      <c r="F2" s="7"/>
      <c r="G2" s="13"/>
      <c r="H2" s="13"/>
    </row>
    <row r="3" spans="1:8" x14ac:dyDescent="0.25">
      <c r="A3" s="13"/>
      <c r="B3" s="13"/>
      <c r="C3" s="13"/>
      <c r="D3" s="13"/>
      <c r="E3" s="13"/>
      <c r="F3" s="12"/>
      <c r="G3" s="13"/>
      <c r="H3" s="13"/>
    </row>
    <row r="4" spans="1:8" x14ac:dyDescent="0.25">
      <c r="A4" s="52" t="s">
        <v>32</v>
      </c>
      <c r="B4" s="52"/>
      <c r="C4" s="52"/>
      <c r="D4" s="52"/>
      <c r="E4" s="52"/>
      <c r="F4" s="52"/>
      <c r="G4" s="53"/>
      <c r="H4" s="13"/>
    </row>
    <row r="5" spans="1:8" x14ac:dyDescent="0.25">
      <c r="A5" s="54"/>
      <c r="B5" s="54"/>
      <c r="C5" s="54"/>
      <c r="D5" s="54"/>
      <c r="E5" s="54"/>
      <c r="F5" s="54"/>
      <c r="G5" s="13"/>
      <c r="H5" s="13"/>
    </row>
    <row r="6" spans="1:8" x14ac:dyDescent="0.25">
      <c r="A6" s="55" t="s">
        <v>196</v>
      </c>
      <c r="B6" s="55"/>
      <c r="C6" s="55"/>
      <c r="D6" s="55"/>
      <c r="E6" s="55"/>
      <c r="F6" s="55"/>
      <c r="G6" s="55"/>
      <c r="H6" s="13"/>
    </row>
    <row r="7" spans="1:8" x14ac:dyDescent="0.25">
      <c r="A7" s="56"/>
      <c r="B7" s="56"/>
      <c r="C7" s="56"/>
      <c r="D7" s="56"/>
      <c r="E7" s="56"/>
      <c r="F7" s="13"/>
      <c r="G7" s="13"/>
      <c r="H7" s="13"/>
    </row>
    <row r="8" spans="1:8" x14ac:dyDescent="0.25">
      <c r="A8" s="57" t="s">
        <v>39</v>
      </c>
      <c r="B8" s="57"/>
      <c r="C8" s="58"/>
      <c r="D8" s="58"/>
      <c r="E8" s="58"/>
      <c r="F8" s="58"/>
      <c r="G8" s="13"/>
      <c r="H8" s="13"/>
    </row>
    <row r="9" spans="1:8" x14ac:dyDescent="0.25">
      <c r="A9" s="13"/>
      <c r="B9" s="13"/>
      <c r="C9" s="13"/>
      <c r="D9" s="13"/>
      <c r="E9" s="13"/>
      <c r="F9" s="6"/>
      <c r="G9" s="13"/>
      <c r="H9" s="13"/>
    </row>
    <row r="10" spans="1:8" ht="15" customHeight="1" x14ac:dyDescent="0.25">
      <c r="A10" s="86" t="s">
        <v>3</v>
      </c>
      <c r="B10" s="72" t="s">
        <v>4</v>
      </c>
      <c r="C10" s="60" t="s">
        <v>0</v>
      </c>
      <c r="D10" s="60" t="s">
        <v>40</v>
      </c>
      <c r="E10" s="60" t="s">
        <v>190</v>
      </c>
      <c r="F10" s="60" t="s">
        <v>38</v>
      </c>
      <c r="G10" s="60" t="s">
        <v>30</v>
      </c>
      <c r="H10" s="60" t="s">
        <v>31</v>
      </c>
    </row>
    <row r="11" spans="1:8" ht="24.75" customHeight="1" x14ac:dyDescent="0.25">
      <c r="A11" s="86"/>
      <c r="B11" s="73"/>
      <c r="C11" s="60"/>
      <c r="D11" s="60"/>
      <c r="E11" s="60"/>
      <c r="F11" s="60"/>
      <c r="G11" s="60"/>
      <c r="H11" s="60"/>
    </row>
    <row r="12" spans="1:8" ht="19.5" customHeight="1" x14ac:dyDescent="0.25">
      <c r="A12" s="49" t="s">
        <v>5</v>
      </c>
      <c r="B12" s="20" t="s">
        <v>122</v>
      </c>
      <c r="C12" s="21" t="s">
        <v>28</v>
      </c>
      <c r="D12" s="22">
        <v>1650</v>
      </c>
      <c r="E12" s="23"/>
      <c r="F12" s="24">
        <f>E12*D12</f>
        <v>0</v>
      </c>
      <c r="G12" s="25"/>
      <c r="H12" s="25"/>
    </row>
    <row r="13" spans="1:8" ht="20.25" customHeight="1" x14ac:dyDescent="0.25">
      <c r="A13" s="49" t="s">
        <v>6</v>
      </c>
      <c r="B13" s="20" t="s">
        <v>123</v>
      </c>
      <c r="C13" s="28" t="s">
        <v>46</v>
      </c>
      <c r="D13" s="22">
        <v>20</v>
      </c>
      <c r="E13" s="23"/>
      <c r="F13" s="24">
        <f t="shared" ref="F13:F41" si="0">E13*D13</f>
        <v>0</v>
      </c>
      <c r="G13" s="25"/>
      <c r="H13" s="25"/>
    </row>
    <row r="14" spans="1:8" ht="20.25" customHeight="1" x14ac:dyDescent="0.25">
      <c r="A14" s="49" t="s">
        <v>7</v>
      </c>
      <c r="B14" s="20" t="s">
        <v>124</v>
      </c>
      <c r="C14" s="21" t="s">
        <v>1</v>
      </c>
      <c r="D14" s="22">
        <v>240</v>
      </c>
      <c r="E14" s="23"/>
      <c r="F14" s="24">
        <f t="shared" si="0"/>
        <v>0</v>
      </c>
      <c r="G14" s="25"/>
      <c r="H14" s="25"/>
    </row>
    <row r="15" spans="1:8" ht="20.25" customHeight="1" x14ac:dyDescent="0.25">
      <c r="A15" s="49" t="s">
        <v>43</v>
      </c>
      <c r="B15" s="20" t="s">
        <v>125</v>
      </c>
      <c r="C15" s="21" t="s">
        <v>1</v>
      </c>
      <c r="D15" s="22">
        <v>130</v>
      </c>
      <c r="E15" s="23"/>
      <c r="F15" s="24">
        <f t="shared" si="0"/>
        <v>0</v>
      </c>
      <c r="G15" s="25"/>
      <c r="H15" s="25"/>
    </row>
    <row r="16" spans="1:8" ht="18.75" customHeight="1" x14ac:dyDescent="0.25">
      <c r="A16" s="49" t="s">
        <v>18</v>
      </c>
      <c r="B16" s="20" t="s">
        <v>162</v>
      </c>
      <c r="C16" s="21" t="s">
        <v>1</v>
      </c>
      <c r="D16" s="22">
        <v>30</v>
      </c>
      <c r="E16" s="23"/>
      <c r="F16" s="24">
        <f t="shared" si="0"/>
        <v>0</v>
      </c>
      <c r="G16" s="25"/>
      <c r="H16" s="25"/>
    </row>
    <row r="17" spans="1:8" ht="19.5" customHeight="1" x14ac:dyDescent="0.25">
      <c r="A17" s="49" t="s">
        <v>8</v>
      </c>
      <c r="B17" s="20" t="s">
        <v>126</v>
      </c>
      <c r="C17" s="21" t="s">
        <v>1</v>
      </c>
      <c r="D17" s="22">
        <v>1600</v>
      </c>
      <c r="E17" s="23"/>
      <c r="F17" s="24">
        <f t="shared" si="0"/>
        <v>0</v>
      </c>
      <c r="G17" s="25"/>
      <c r="H17" s="25"/>
    </row>
    <row r="18" spans="1:8" ht="18.75" customHeight="1" x14ac:dyDescent="0.25">
      <c r="A18" s="49" t="s">
        <v>9</v>
      </c>
      <c r="B18" s="29" t="s">
        <v>127</v>
      </c>
      <c r="C18" s="21" t="s">
        <v>1</v>
      </c>
      <c r="D18" s="22">
        <v>1000</v>
      </c>
      <c r="E18" s="23"/>
      <c r="F18" s="24">
        <f t="shared" si="0"/>
        <v>0</v>
      </c>
      <c r="G18" s="25"/>
      <c r="H18" s="25"/>
    </row>
    <row r="19" spans="1:8" ht="19.5" customHeight="1" x14ac:dyDescent="0.25">
      <c r="A19" s="49" t="s">
        <v>10</v>
      </c>
      <c r="B19" s="29" t="s">
        <v>128</v>
      </c>
      <c r="C19" s="21" t="s">
        <v>1</v>
      </c>
      <c r="D19" s="22">
        <v>960</v>
      </c>
      <c r="E19" s="23"/>
      <c r="F19" s="24">
        <f t="shared" si="0"/>
        <v>0</v>
      </c>
      <c r="G19" s="25"/>
      <c r="H19" s="25"/>
    </row>
    <row r="20" spans="1:8" ht="21.75" customHeight="1" x14ac:dyDescent="0.25">
      <c r="A20" s="49" t="s">
        <v>19</v>
      </c>
      <c r="B20" s="30" t="s">
        <v>181</v>
      </c>
      <c r="C20" s="21" t="s">
        <v>1</v>
      </c>
      <c r="D20" s="22">
        <v>15000</v>
      </c>
      <c r="E20" s="31"/>
      <c r="F20" s="24">
        <f t="shared" si="0"/>
        <v>0</v>
      </c>
      <c r="G20" s="25"/>
      <c r="H20" s="25"/>
    </row>
    <row r="21" spans="1:8" ht="21" customHeight="1" x14ac:dyDescent="0.25">
      <c r="A21" s="49" t="s">
        <v>20</v>
      </c>
      <c r="B21" s="20" t="s">
        <v>129</v>
      </c>
      <c r="C21" s="21" t="s">
        <v>28</v>
      </c>
      <c r="D21" s="22">
        <v>26</v>
      </c>
      <c r="E21" s="23"/>
      <c r="F21" s="24">
        <f t="shared" si="0"/>
        <v>0</v>
      </c>
      <c r="G21" s="25"/>
      <c r="H21" s="25"/>
    </row>
    <row r="22" spans="1:8" ht="22.5" customHeight="1" x14ac:dyDescent="0.25">
      <c r="A22" s="49" t="s">
        <v>21</v>
      </c>
      <c r="B22" s="20" t="s">
        <v>163</v>
      </c>
      <c r="C22" s="21" t="s">
        <v>1</v>
      </c>
      <c r="D22" s="22">
        <v>30</v>
      </c>
      <c r="E22" s="23"/>
      <c r="F22" s="24">
        <f t="shared" si="0"/>
        <v>0</v>
      </c>
      <c r="G22" s="25"/>
      <c r="H22" s="25"/>
    </row>
    <row r="23" spans="1:8" ht="20.25" customHeight="1" x14ac:dyDescent="0.25">
      <c r="A23" s="49" t="s">
        <v>22</v>
      </c>
      <c r="B23" s="20" t="s">
        <v>130</v>
      </c>
      <c r="C23" s="21" t="s">
        <v>1</v>
      </c>
      <c r="D23" s="22">
        <v>50</v>
      </c>
      <c r="E23" s="23"/>
      <c r="F23" s="24">
        <f t="shared" si="0"/>
        <v>0</v>
      </c>
      <c r="G23" s="25"/>
      <c r="H23" s="25"/>
    </row>
    <row r="24" spans="1:8" ht="20.25" customHeight="1" x14ac:dyDescent="0.25">
      <c r="A24" s="49" t="s">
        <v>23</v>
      </c>
      <c r="B24" s="20" t="s">
        <v>131</v>
      </c>
      <c r="C24" s="21" t="s">
        <v>1</v>
      </c>
      <c r="D24" s="22">
        <v>250</v>
      </c>
      <c r="E24" s="23"/>
      <c r="F24" s="24">
        <f t="shared" si="0"/>
        <v>0</v>
      </c>
      <c r="G24" s="25"/>
      <c r="H24" s="25"/>
    </row>
    <row r="25" spans="1:8" ht="21.75" customHeight="1" x14ac:dyDescent="0.25">
      <c r="A25" s="49" t="s">
        <v>24</v>
      </c>
      <c r="B25" s="20" t="s">
        <v>132</v>
      </c>
      <c r="C25" s="21" t="s">
        <v>1</v>
      </c>
      <c r="D25" s="22">
        <v>60</v>
      </c>
      <c r="E25" s="23"/>
      <c r="F25" s="24">
        <f t="shared" si="0"/>
        <v>0</v>
      </c>
      <c r="G25" s="25"/>
      <c r="H25" s="25"/>
    </row>
    <row r="26" spans="1:8" ht="21.75" customHeight="1" x14ac:dyDescent="0.25">
      <c r="A26" s="49" t="s">
        <v>144</v>
      </c>
      <c r="B26" s="20" t="s">
        <v>133</v>
      </c>
      <c r="C26" s="21" t="s">
        <v>1</v>
      </c>
      <c r="D26" s="22">
        <v>40</v>
      </c>
      <c r="E26" s="23"/>
      <c r="F26" s="24">
        <f t="shared" si="0"/>
        <v>0</v>
      </c>
      <c r="G26" s="25"/>
      <c r="H26" s="25"/>
    </row>
    <row r="27" spans="1:8" ht="19.5" customHeight="1" x14ac:dyDescent="0.25">
      <c r="A27" s="49" t="s">
        <v>25</v>
      </c>
      <c r="B27" s="20" t="s">
        <v>134</v>
      </c>
      <c r="C27" s="21" t="s">
        <v>1</v>
      </c>
      <c r="D27" s="22">
        <v>10</v>
      </c>
      <c r="E27" s="23"/>
      <c r="F27" s="24">
        <f t="shared" si="0"/>
        <v>0</v>
      </c>
      <c r="G27" s="25"/>
      <c r="H27" s="25"/>
    </row>
    <row r="28" spans="1:8" ht="19.5" customHeight="1" x14ac:dyDescent="0.25">
      <c r="A28" s="49" t="s">
        <v>11</v>
      </c>
      <c r="B28" s="20" t="s">
        <v>135</v>
      </c>
      <c r="C28" s="21" t="s">
        <v>1</v>
      </c>
      <c r="D28" s="22">
        <v>10</v>
      </c>
      <c r="E28" s="23"/>
      <c r="F28" s="24">
        <f t="shared" si="0"/>
        <v>0</v>
      </c>
      <c r="G28" s="25"/>
      <c r="H28" s="25"/>
    </row>
    <row r="29" spans="1:8" ht="19.5" customHeight="1" x14ac:dyDescent="0.25">
      <c r="A29" s="49" t="s">
        <v>12</v>
      </c>
      <c r="B29" s="20" t="s">
        <v>136</v>
      </c>
      <c r="C29" s="28" t="s">
        <v>47</v>
      </c>
      <c r="D29" s="22">
        <v>10</v>
      </c>
      <c r="E29" s="23"/>
      <c r="F29" s="24">
        <f t="shared" si="0"/>
        <v>0</v>
      </c>
      <c r="G29" s="25"/>
      <c r="H29" s="25"/>
    </row>
    <row r="30" spans="1:8" ht="23.25" customHeight="1" x14ac:dyDescent="0.25">
      <c r="A30" s="49" t="s">
        <v>13</v>
      </c>
      <c r="B30" s="20" t="s">
        <v>137</v>
      </c>
      <c r="C30" s="21" t="s">
        <v>1</v>
      </c>
      <c r="D30" s="22">
        <v>40</v>
      </c>
      <c r="E30" s="23"/>
      <c r="F30" s="24">
        <f t="shared" si="0"/>
        <v>0</v>
      </c>
      <c r="G30" s="25"/>
      <c r="H30" s="25"/>
    </row>
    <row r="31" spans="1:8" ht="18.75" customHeight="1" x14ac:dyDescent="0.25">
      <c r="A31" s="49" t="s">
        <v>14</v>
      </c>
      <c r="B31" s="20" t="s">
        <v>138</v>
      </c>
      <c r="C31" s="21" t="s">
        <v>1</v>
      </c>
      <c r="D31" s="22">
        <v>10</v>
      </c>
      <c r="E31" s="23"/>
      <c r="F31" s="24">
        <f t="shared" si="0"/>
        <v>0</v>
      </c>
      <c r="G31" s="25"/>
      <c r="H31" s="25"/>
    </row>
    <row r="32" spans="1:8" ht="18.75" customHeight="1" x14ac:dyDescent="0.25">
      <c r="A32" s="49" t="s">
        <v>26</v>
      </c>
      <c r="B32" s="20" t="s">
        <v>35</v>
      </c>
      <c r="C32" s="21" t="s">
        <v>1</v>
      </c>
      <c r="D32" s="22">
        <v>26</v>
      </c>
      <c r="E32" s="23"/>
      <c r="F32" s="24">
        <f t="shared" si="0"/>
        <v>0</v>
      </c>
      <c r="G32" s="25"/>
      <c r="H32" s="25"/>
    </row>
    <row r="33" spans="1:8" ht="18.75" customHeight="1" x14ac:dyDescent="0.25">
      <c r="A33" s="49" t="s">
        <v>27</v>
      </c>
      <c r="B33" s="20" t="s">
        <v>36</v>
      </c>
      <c r="C33" s="21" t="s">
        <v>1</v>
      </c>
      <c r="D33" s="22">
        <v>8</v>
      </c>
      <c r="E33" s="23"/>
      <c r="F33" s="24">
        <f t="shared" si="0"/>
        <v>0</v>
      </c>
      <c r="G33" s="25"/>
      <c r="H33" s="25"/>
    </row>
    <row r="34" spans="1:8" ht="18.75" customHeight="1" x14ac:dyDescent="0.25">
      <c r="A34" s="49" t="s">
        <v>45</v>
      </c>
      <c r="B34" s="20" t="s">
        <v>37</v>
      </c>
      <c r="C34" s="21" t="s">
        <v>1</v>
      </c>
      <c r="D34" s="22">
        <v>70</v>
      </c>
      <c r="E34" s="23"/>
      <c r="F34" s="24">
        <f t="shared" si="0"/>
        <v>0</v>
      </c>
      <c r="G34" s="25"/>
      <c r="H34" s="25"/>
    </row>
    <row r="35" spans="1:8" ht="17.25" customHeight="1" x14ac:dyDescent="0.25">
      <c r="A35" s="49" t="s">
        <v>65</v>
      </c>
      <c r="B35" s="20" t="s">
        <v>139</v>
      </c>
      <c r="C35" s="21" t="s">
        <v>1</v>
      </c>
      <c r="D35" s="22">
        <v>600</v>
      </c>
      <c r="E35" s="23"/>
      <c r="F35" s="24">
        <f t="shared" si="0"/>
        <v>0</v>
      </c>
      <c r="G35" s="25"/>
      <c r="H35" s="25"/>
    </row>
    <row r="36" spans="1:8" ht="19.5" customHeight="1" x14ac:dyDescent="0.25">
      <c r="A36" s="49" t="s">
        <v>66</v>
      </c>
      <c r="B36" s="20" t="s">
        <v>140</v>
      </c>
      <c r="C36" s="21" t="s">
        <v>1</v>
      </c>
      <c r="D36" s="22">
        <v>100</v>
      </c>
      <c r="E36" s="23"/>
      <c r="F36" s="24">
        <f t="shared" si="0"/>
        <v>0</v>
      </c>
      <c r="G36" s="25"/>
      <c r="H36" s="25"/>
    </row>
    <row r="37" spans="1:8" ht="20.25" customHeight="1" x14ac:dyDescent="0.25">
      <c r="A37" s="49" t="s">
        <v>67</v>
      </c>
      <c r="B37" s="20" t="s">
        <v>141</v>
      </c>
      <c r="C37" s="21" t="s">
        <v>1</v>
      </c>
      <c r="D37" s="22">
        <v>360</v>
      </c>
      <c r="E37" s="23"/>
      <c r="F37" s="24">
        <f t="shared" si="0"/>
        <v>0</v>
      </c>
      <c r="G37" s="25"/>
      <c r="H37" s="25"/>
    </row>
    <row r="38" spans="1:8" ht="18.75" customHeight="1" x14ac:dyDescent="0.25">
      <c r="A38" s="49" t="s">
        <v>118</v>
      </c>
      <c r="B38" s="20" t="s">
        <v>42</v>
      </c>
      <c r="C38" s="21" t="s">
        <v>1</v>
      </c>
      <c r="D38" s="22">
        <v>8</v>
      </c>
      <c r="E38" s="23"/>
      <c r="F38" s="24">
        <f t="shared" si="0"/>
        <v>0</v>
      </c>
      <c r="G38" s="25"/>
      <c r="H38" s="25"/>
    </row>
    <row r="39" spans="1:8" ht="18.75" customHeight="1" x14ac:dyDescent="0.25">
      <c r="A39" s="49" t="s">
        <v>119</v>
      </c>
      <c r="B39" s="20" t="s">
        <v>41</v>
      </c>
      <c r="C39" s="21" t="s">
        <v>1</v>
      </c>
      <c r="D39" s="22">
        <v>10</v>
      </c>
      <c r="E39" s="23"/>
      <c r="F39" s="24">
        <f t="shared" si="0"/>
        <v>0</v>
      </c>
      <c r="G39" s="25"/>
      <c r="H39" s="25"/>
    </row>
    <row r="40" spans="1:8" ht="21" customHeight="1" x14ac:dyDescent="0.25">
      <c r="A40" s="49" t="s">
        <v>120</v>
      </c>
      <c r="B40" s="20" t="s">
        <v>142</v>
      </c>
      <c r="C40" s="21" t="s">
        <v>28</v>
      </c>
      <c r="D40" s="22">
        <v>10</v>
      </c>
      <c r="E40" s="23"/>
      <c r="F40" s="24">
        <f t="shared" si="0"/>
        <v>0</v>
      </c>
      <c r="G40" s="25"/>
      <c r="H40" s="25"/>
    </row>
    <row r="41" spans="1:8" ht="20.25" customHeight="1" x14ac:dyDescent="0.25">
      <c r="A41" s="49" t="s">
        <v>121</v>
      </c>
      <c r="B41" s="20" t="s">
        <v>143</v>
      </c>
      <c r="C41" s="21" t="s">
        <v>28</v>
      </c>
      <c r="D41" s="22">
        <v>12</v>
      </c>
      <c r="E41" s="23"/>
      <c r="F41" s="24">
        <f t="shared" si="0"/>
        <v>0</v>
      </c>
      <c r="G41" s="25"/>
      <c r="H41" s="25"/>
    </row>
    <row r="42" spans="1:8" ht="28.5" customHeight="1" x14ac:dyDescent="0.25">
      <c r="A42" s="32"/>
      <c r="B42" s="32"/>
      <c r="C42" s="83" t="s">
        <v>197</v>
      </c>
      <c r="D42" s="84"/>
      <c r="E42" s="85"/>
      <c r="F42" s="33">
        <f>SUM(F12:F41)</f>
        <v>0</v>
      </c>
      <c r="G42" s="32"/>
      <c r="H42" s="32"/>
    </row>
    <row r="43" spans="1:8" x14ac:dyDescent="0.25">
      <c r="A43" s="32"/>
      <c r="B43" s="32"/>
      <c r="C43" s="65" t="s">
        <v>48</v>
      </c>
      <c r="D43" s="66"/>
      <c r="E43" s="67"/>
      <c r="F43" s="34">
        <f>F44-F42</f>
        <v>0</v>
      </c>
      <c r="G43" s="32"/>
      <c r="H43" s="32"/>
    </row>
    <row r="44" spans="1:8" x14ac:dyDescent="0.25">
      <c r="A44" s="32"/>
      <c r="B44" s="32"/>
      <c r="C44" s="76" t="s">
        <v>156</v>
      </c>
      <c r="D44" s="77"/>
      <c r="E44" s="77"/>
      <c r="F44" s="24">
        <f>F42*1.22</f>
        <v>0</v>
      </c>
      <c r="G44" s="32"/>
      <c r="H44" s="32"/>
    </row>
    <row r="45" spans="1:8" x14ac:dyDescent="0.25">
      <c r="A45" s="32"/>
      <c r="B45" s="32"/>
      <c r="C45" s="44"/>
      <c r="D45" s="45"/>
      <c r="E45" s="45"/>
      <c r="F45" s="43"/>
      <c r="G45" s="32"/>
      <c r="H45" s="32"/>
    </row>
    <row r="46" spans="1:8" x14ac:dyDescent="0.25">
      <c r="A46" s="71" t="s">
        <v>182</v>
      </c>
      <c r="B46" s="71"/>
      <c r="C46" s="71"/>
      <c r="D46" s="71"/>
      <c r="E46" s="71"/>
      <c r="F46" s="71"/>
      <c r="G46" s="71"/>
      <c r="H46" s="71"/>
    </row>
    <row r="47" spans="1:8" ht="33.75" customHeight="1" x14ac:dyDescent="0.25">
      <c r="A47" s="71"/>
      <c r="B47" s="71"/>
      <c r="C47" s="71"/>
      <c r="D47" s="71"/>
      <c r="E47" s="71"/>
      <c r="F47" s="71"/>
      <c r="G47" s="71"/>
      <c r="H47" s="71"/>
    </row>
    <row r="48" spans="1:8" x14ac:dyDescent="0.25">
      <c r="A48" s="13"/>
      <c r="B48" s="13"/>
      <c r="C48" s="13"/>
      <c r="D48" s="13"/>
      <c r="E48" s="13"/>
      <c r="F48" s="13"/>
      <c r="G48" s="13"/>
      <c r="H48" s="13"/>
    </row>
    <row r="49" spans="1:8" ht="27.75" customHeight="1" x14ac:dyDescent="0.25">
      <c r="A49" s="5" t="s">
        <v>15</v>
      </c>
      <c r="B49" s="11"/>
      <c r="C49" s="11"/>
      <c r="D49" s="61" t="s">
        <v>16</v>
      </c>
      <c r="E49" s="61"/>
      <c r="F49" s="11"/>
      <c r="G49" s="74" t="s">
        <v>205</v>
      </c>
      <c r="H49" s="75"/>
    </row>
    <row r="50" spans="1:8" x14ac:dyDescent="0.25">
      <c r="A50" s="5"/>
      <c r="B50" s="11"/>
      <c r="C50" s="11"/>
      <c r="D50" s="11"/>
      <c r="E50" s="11"/>
      <c r="F50" s="11"/>
      <c r="G50" s="11"/>
      <c r="H50" s="11"/>
    </row>
    <row r="51" spans="1:8" x14ac:dyDescent="0.25">
      <c r="A51" s="5" t="s">
        <v>17</v>
      </c>
      <c r="B51" s="11"/>
      <c r="C51" s="11"/>
      <c r="D51" s="11"/>
      <c r="E51" s="11"/>
      <c r="F51" s="11"/>
      <c r="G51" s="61" t="s">
        <v>17</v>
      </c>
      <c r="H51" s="61"/>
    </row>
  </sheetData>
  <mergeCells count="20">
    <mergeCell ref="A46:H47"/>
    <mergeCell ref="D49:E49"/>
    <mergeCell ref="G49:H49"/>
    <mergeCell ref="G51:H51"/>
    <mergeCell ref="F10:F11"/>
    <mergeCell ref="G10:G11"/>
    <mergeCell ref="H10:H11"/>
    <mergeCell ref="C42:E42"/>
    <mergeCell ref="C43:E43"/>
    <mergeCell ref="C44:E44"/>
    <mergeCell ref="A10:A11"/>
    <mergeCell ref="B10:B11"/>
    <mergeCell ref="C10:C11"/>
    <mergeCell ref="D10:D11"/>
    <mergeCell ref="E10:E11"/>
    <mergeCell ref="A4:G4"/>
    <mergeCell ref="A5:F5"/>
    <mergeCell ref="A6:G6"/>
    <mergeCell ref="A7:E7"/>
    <mergeCell ref="A8:F8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predračun sklop 1 Obutev</vt:lpstr>
      <vt:lpstr>predračun sklop 2 Oblačila</vt:lpstr>
      <vt:lpstr>predračun sklop 3 Tip SNAGA</vt:lpstr>
      <vt:lpstr>predračun sklop 4 tip RCERO </vt:lpstr>
      <vt:lpstr>Predračun sklop 5 Rokavice </vt:lpstr>
      <vt:lpstr>predračun sklop 6 Zaščita glave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 Pintaric</dc:creator>
  <cp:lastModifiedBy>Jaka</cp:lastModifiedBy>
  <cp:lastPrinted>2018-11-23T11:50:14Z</cp:lastPrinted>
  <dcterms:created xsi:type="dcterms:W3CDTF">2009-08-11T10:24:31Z</dcterms:created>
  <dcterms:modified xsi:type="dcterms:W3CDTF">2018-12-13T08:26:59Z</dcterms:modified>
</cp:coreProperties>
</file>